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tabRatio="593" activeTab="0"/>
  </bookViews>
  <sheets>
    <sheet name="Rangliste 1.KK-LR" sheetId="1" r:id="rId1"/>
  </sheets>
  <definedNames>
    <definedName name="_xlnm.Print_Titles" localSheetId="0">'Rangliste 1.KK-LR'!$39:$39</definedName>
    <definedName name="Kontakte">'Rangliste 1.KK-LR'!$B$39:$D$136</definedName>
  </definedNames>
  <calcPr fullCalcOnLoad="1"/>
</workbook>
</file>

<file path=xl/sharedStrings.xml><?xml version="1.0" encoding="utf-8"?>
<sst xmlns="http://schemas.openxmlformats.org/spreadsheetml/2006/main" count="274" uniqueCount="109">
  <si>
    <t>Ladner Sonja</t>
  </si>
  <si>
    <t>Rankweil</t>
  </si>
  <si>
    <t>Höchst</t>
  </si>
  <si>
    <t>Lingenhel Walter</t>
  </si>
  <si>
    <t>Doren</t>
  </si>
  <si>
    <t>Böhler Werner</t>
  </si>
  <si>
    <t>Alberschwende</t>
  </si>
  <si>
    <t>Fetz Bertram</t>
  </si>
  <si>
    <t>Egg</t>
  </si>
  <si>
    <t>Köpke Michael</t>
  </si>
  <si>
    <t>Hohenems</t>
  </si>
  <si>
    <t>Ammann Dietmar</t>
  </si>
  <si>
    <t>Beranek Rosemarie</t>
  </si>
  <si>
    <t>Gross Christoph</t>
  </si>
  <si>
    <t>Metzler Katharina</t>
  </si>
  <si>
    <t>Muxel Gerhard</t>
  </si>
  <si>
    <t>Rusch Tobias</t>
  </si>
  <si>
    <t>Hard</t>
  </si>
  <si>
    <t>Stastny Manfred</t>
  </si>
  <si>
    <t>Fröwis Christoph</t>
  </si>
  <si>
    <t>Mathis Thomas</t>
  </si>
  <si>
    <t>Dreher Bruno</t>
  </si>
  <si>
    <t>Pirker Peter</t>
  </si>
  <si>
    <t>Uhl Alexander</t>
  </si>
  <si>
    <t>Schneider Tanja</t>
  </si>
  <si>
    <t>Horvath Adi</t>
  </si>
  <si>
    <t>Feldkirch</t>
  </si>
  <si>
    <t>Tangl Roland</t>
  </si>
  <si>
    <t>Frastanz</t>
  </si>
  <si>
    <t>Diem Klaus</t>
  </si>
  <si>
    <t>Waibel Wolfram sen.</t>
  </si>
  <si>
    <t>Bahl Ludwig</t>
  </si>
  <si>
    <t>Fleisch Michael</t>
  </si>
  <si>
    <t>Schrotter Arnold</t>
  </si>
  <si>
    <t>Bucher Alexander</t>
  </si>
  <si>
    <t>Piazza Klaus</t>
  </si>
  <si>
    <t>Wachter Kristian</t>
  </si>
  <si>
    <t>Jochum Patrik</t>
  </si>
  <si>
    <t>Lingenhel Markus</t>
  </si>
  <si>
    <t>Bauer Markus</t>
  </si>
  <si>
    <t>Horvath Luzia</t>
  </si>
  <si>
    <t>Burtscher Hubert</t>
  </si>
  <si>
    <t>Gächter Bernd</t>
  </si>
  <si>
    <t>Lamprecht Rudolf</t>
  </si>
  <si>
    <t>Böhler Martin</t>
  </si>
  <si>
    <t>Hofer Peter</t>
  </si>
  <si>
    <t>Ankele Marcel</t>
  </si>
  <si>
    <t>Beranek Werner</t>
  </si>
  <si>
    <t>Hauer Andreas</t>
  </si>
  <si>
    <t>Mallin Harald</t>
  </si>
  <si>
    <t>Chiste David</t>
  </si>
  <si>
    <t>Böhler Jan</t>
  </si>
  <si>
    <t>Erne Jakob</t>
  </si>
  <si>
    <t>Köb Hanna</t>
  </si>
  <si>
    <t>Saxl Michael</t>
  </si>
  <si>
    <t>Zaisberger Manfred</t>
  </si>
  <si>
    <t>Lerchenmüller Karl-Heinz</t>
  </si>
  <si>
    <t>Name</t>
  </si>
  <si>
    <t>Verein</t>
  </si>
  <si>
    <t>USG</t>
  </si>
  <si>
    <t>HSG</t>
  </si>
  <si>
    <t>SG</t>
  </si>
  <si>
    <t>Kleinwalsertal</t>
  </si>
  <si>
    <t>Montafon</t>
  </si>
  <si>
    <t>SSV</t>
  </si>
  <si>
    <t>SV</t>
  </si>
  <si>
    <t>Hörbranz</t>
  </si>
  <si>
    <t>Klostertal</t>
  </si>
  <si>
    <t>Wolfurt</t>
  </si>
  <si>
    <t>Jäger Gustav</t>
  </si>
  <si>
    <t>Sperrfechter Thomas</t>
  </si>
  <si>
    <t>Böhler Michael</t>
  </si>
  <si>
    <t>Feuerstein Arnold</t>
  </si>
  <si>
    <t>Waldburg Zeil Clemens</t>
  </si>
  <si>
    <t>Jhg.</t>
  </si>
  <si>
    <t>Müller Rosmarie</t>
  </si>
  <si>
    <t>Abler Timo</t>
  </si>
  <si>
    <t>JUNGSCHÜTZEN 60 Schuss liegend</t>
  </si>
  <si>
    <t>JUNGSCHÜTZEN 3 x 20</t>
  </si>
  <si>
    <t>JUNIOREN männlich 3 x 40</t>
  </si>
  <si>
    <t>JUNIOREN weiblich 3 x 20</t>
  </si>
  <si>
    <t>FRAUEN 3 x 20</t>
  </si>
  <si>
    <t>Lutz Melanie</t>
  </si>
  <si>
    <t xml:space="preserve">Lutz Melanie </t>
  </si>
  <si>
    <t>FRAUEN 60 Schuss liegend</t>
  </si>
  <si>
    <t>MÄNNER 3 x 40</t>
  </si>
  <si>
    <t>MÄNNER 60 Schuss liegend</t>
  </si>
  <si>
    <t>SENIOREN 1 2 x30</t>
  </si>
  <si>
    <t>SENIOREN 2 2 x30</t>
  </si>
  <si>
    <t>SENIOREN 1 60 Schuss liegend</t>
  </si>
  <si>
    <t>SENIOREN 2 60 Schuss liegend</t>
  </si>
  <si>
    <t>ges.</t>
  </si>
  <si>
    <t>JUNIOREN 60 Schuss liegend</t>
  </si>
  <si>
    <t>lg.</t>
  </si>
  <si>
    <t>st.</t>
  </si>
  <si>
    <t>kn.</t>
  </si>
  <si>
    <t>DS</t>
  </si>
  <si>
    <t>Zangerle Conny</t>
  </si>
  <si>
    <t>Gerbault Sabrina</t>
  </si>
  <si>
    <t>Pfefferkorn Günter</t>
  </si>
  <si>
    <t>Lech</t>
  </si>
  <si>
    <t>VSB A-Limit = Grün</t>
  </si>
  <si>
    <t>VSB B-Limit = Blau</t>
  </si>
  <si>
    <t>Ergebnisse im Detail</t>
  </si>
  <si>
    <t>Landessportleiter: Hillinger Elisabeth</t>
  </si>
  <si>
    <t>2009 - 1. Kleinkaliber -Landesrunde</t>
  </si>
  <si>
    <t xml:space="preserve">sortiert nach den Ringzahlen der 1. Landesrunde </t>
  </si>
  <si>
    <t>am 16.Mai 2009 bei der USG Wolfurt</t>
  </si>
  <si>
    <t>am 17.Mai 2009 bei der SG Hohenems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</si>
</sst>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C07]dddd\,\ dd\.\ mmmm\ yyyy"/>
    <numFmt numFmtId="165" formatCode="dd/mm"/>
    <numFmt numFmtId="166" formatCode="dd/mm/yyyy;@"/>
    <numFmt numFmtId="167" formatCode="mmm/yyyy"/>
    <numFmt numFmtId="168" formatCode="0.000"/>
  </numFmts>
  <fonts count="6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8"/>
      <name val="MS Sans Serif"/>
      <family val="2"/>
    </font>
    <font>
      <b/>
      <sz val="18"/>
      <name val="MS Sans Serif"/>
      <family val="2"/>
    </font>
    <font>
      <sz val="12"/>
      <name val="MS Sans Serif"/>
      <family val="2"/>
    </font>
    <font>
      <b/>
      <sz val="12"/>
      <name val="MS Sans Serif"/>
      <family val="2"/>
    </font>
    <font>
      <b/>
      <sz val="24"/>
      <color indexed="10"/>
      <name val="Arial"/>
      <family val="2"/>
    </font>
    <font>
      <sz val="24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b/>
      <sz val="34"/>
      <name val="Arial"/>
      <family val="2"/>
    </font>
    <font>
      <b/>
      <sz val="34"/>
      <color indexed="10"/>
      <name val="Arial"/>
      <family val="2"/>
    </font>
    <font>
      <sz val="34"/>
      <name val="Arial"/>
      <family val="2"/>
    </font>
    <font>
      <i/>
      <sz val="24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10"/>
      <name val="MS Sans Serif"/>
      <family val="2"/>
    </font>
    <font>
      <b/>
      <sz val="12"/>
      <color indexed="10"/>
      <name val="MS Sans Serif"/>
      <family val="2"/>
    </font>
    <font>
      <sz val="18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8"/>
      <color rgb="FFFF0000"/>
      <name val="MS Sans Serif"/>
      <family val="2"/>
    </font>
    <font>
      <b/>
      <sz val="12"/>
      <color rgb="FFFF0000"/>
      <name val="MS Sans Serif"/>
      <family val="2"/>
    </font>
    <font>
      <sz val="18"/>
      <color rgb="FFFF0000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92D050"/>
        <bgColor indexed="64"/>
      </patternFill>
    </fill>
  </fills>
  <borders count="9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double"/>
      <top style="hair"/>
      <bottom style="hair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medium"/>
      <top style="thin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 style="hair"/>
      <bottom style="hair"/>
    </border>
    <border>
      <left>
        <color indexed="63"/>
      </left>
      <right style="double"/>
      <top>
        <color indexed="63"/>
      </top>
      <bottom style="thin"/>
    </border>
    <border>
      <left style="double"/>
      <right style="medium"/>
      <top style="hair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thin"/>
      <right style="medium"/>
      <top style="thin"/>
      <bottom style="thin"/>
    </border>
    <border>
      <left style="thin"/>
      <right style="double"/>
      <top style="hair"/>
      <bottom style="medium"/>
    </border>
    <border>
      <left style="double"/>
      <right style="medium"/>
      <top style="hair"/>
      <bottom style="medium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216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6" fillId="0" borderId="10" xfId="0" applyNumberFormat="1" applyFont="1" applyFill="1" applyBorder="1" applyAlignment="1" quotePrefix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2" xfId="0" applyNumberFormat="1" applyFont="1" applyFill="1" applyBorder="1" applyAlignment="1" quotePrefix="1">
      <alignment vertical="center"/>
    </xf>
    <xf numFmtId="0" fontId="6" fillId="0" borderId="13" xfId="0" applyNumberFormat="1" applyFont="1" applyFill="1" applyBorder="1" applyAlignment="1" quotePrefix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 quotePrefix="1">
      <alignment horizontal="center" vertical="center"/>
    </xf>
    <xf numFmtId="0" fontId="0" fillId="0" borderId="16" xfId="0" applyNumberFormat="1" applyFont="1" applyFill="1" applyBorder="1" applyAlignment="1" quotePrefix="1">
      <alignment horizontal="center" vertical="center"/>
    </xf>
    <xf numFmtId="0" fontId="0" fillId="0" borderId="17" xfId="0" applyNumberFormat="1" applyFont="1" applyFill="1" applyBorder="1" applyAlignment="1" quotePrefix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 quotePrefix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6" fillId="0" borderId="19" xfId="0" applyNumberFormat="1" applyFont="1" applyFill="1" applyBorder="1" applyAlignment="1" quotePrefix="1">
      <alignment vertical="center"/>
    </xf>
    <xf numFmtId="0" fontId="0" fillId="0" borderId="20" xfId="0" applyNumberFormat="1" applyFont="1" applyFill="1" applyBorder="1" applyAlignment="1" quotePrefix="1">
      <alignment horizontal="center" vertical="center"/>
    </xf>
    <xf numFmtId="0" fontId="6" fillId="0" borderId="21" xfId="0" applyNumberFormat="1" applyFont="1" applyFill="1" applyBorder="1" applyAlignment="1" quotePrefix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quotePrefix="1">
      <alignment horizontal="center" vertical="center"/>
    </xf>
    <xf numFmtId="0" fontId="6" fillId="0" borderId="23" xfId="0" applyNumberFormat="1" applyFont="1" applyFill="1" applyBorder="1" applyAlignment="1" quotePrefix="1">
      <alignment vertical="center"/>
    </xf>
    <xf numFmtId="0" fontId="0" fillId="0" borderId="24" xfId="0" applyNumberFormat="1" applyFont="1" applyFill="1" applyBorder="1" applyAlignment="1" quotePrefix="1">
      <alignment horizontal="center" vertical="center"/>
    </xf>
    <xf numFmtId="0" fontId="6" fillId="0" borderId="25" xfId="0" applyNumberFormat="1" applyFont="1" applyFill="1" applyBorder="1" applyAlignment="1" quotePrefix="1">
      <alignment horizontal="center" vertical="center"/>
    </xf>
    <xf numFmtId="0" fontId="0" fillId="0" borderId="26" xfId="0" applyNumberFormat="1" applyFont="1" applyFill="1" applyBorder="1" applyAlignment="1" quotePrefix="1">
      <alignment horizontal="center" vertical="center"/>
    </xf>
    <xf numFmtId="0" fontId="7" fillId="13" borderId="27" xfId="0" applyNumberFormat="1" applyFont="1" applyFill="1" applyBorder="1" applyAlignment="1">
      <alignment horizontal="left" vertical="center"/>
    </xf>
    <xf numFmtId="0" fontId="7" fillId="13" borderId="28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33" borderId="27" xfId="0" applyNumberFormat="1" applyFont="1" applyFill="1" applyBorder="1" applyAlignment="1">
      <alignment horizontal="left" vertical="center"/>
    </xf>
    <xf numFmtId="0" fontId="7" fillId="33" borderId="28" xfId="0" applyNumberFormat="1" applyFont="1" applyFill="1" applyBorder="1" applyAlignment="1">
      <alignment horizontal="center" vertical="center"/>
    </xf>
    <xf numFmtId="0" fontId="1" fillId="33" borderId="30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7" fillId="33" borderId="30" xfId="0" applyNumberFormat="1" applyFont="1" applyFill="1" applyBorder="1" applyAlignment="1">
      <alignment horizontal="center" vertical="center"/>
    </xf>
    <xf numFmtId="0" fontId="7" fillId="13" borderId="28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7" fillId="13" borderId="34" xfId="0" applyNumberFormat="1" applyFont="1" applyFill="1" applyBorder="1" applyAlignment="1">
      <alignment horizontal="left" vertical="center"/>
    </xf>
    <xf numFmtId="0" fontId="7" fillId="13" borderId="35" xfId="0" applyNumberFormat="1" applyFont="1" applyFill="1" applyBorder="1" applyAlignment="1">
      <alignment horizontal="center" vertical="center"/>
    </xf>
    <xf numFmtId="0" fontId="1" fillId="13" borderId="35" xfId="0" applyNumberFormat="1" applyFont="1" applyFill="1" applyBorder="1" applyAlignment="1">
      <alignment horizontal="center" vertical="center"/>
    </xf>
    <xf numFmtId="0" fontId="7" fillId="13" borderId="35" xfId="0" applyFont="1" applyFill="1" applyBorder="1" applyAlignment="1">
      <alignment horizontal="center" vertical="center"/>
    </xf>
    <xf numFmtId="0" fontId="1" fillId="13" borderId="36" xfId="0" applyNumberFormat="1" applyFont="1" applyFill="1" applyBorder="1" applyAlignment="1">
      <alignment horizontal="center" vertical="center"/>
    </xf>
    <xf numFmtId="0" fontId="7" fillId="13" borderId="36" xfId="0" applyFont="1" applyFill="1" applyBorder="1" applyAlignment="1">
      <alignment horizontal="center" vertical="center"/>
    </xf>
    <xf numFmtId="0" fontId="7" fillId="33" borderId="35" xfId="0" applyNumberFormat="1" applyFont="1" applyFill="1" applyBorder="1" applyAlignment="1">
      <alignment horizontal="center" vertical="center"/>
    </xf>
    <xf numFmtId="0" fontId="1" fillId="33" borderId="35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0" fontId="7" fillId="33" borderId="34" xfId="0" applyNumberFormat="1" applyFont="1" applyFill="1" applyBorder="1" applyAlignment="1">
      <alignment horizontal="left" vertical="center"/>
    </xf>
    <xf numFmtId="0" fontId="7" fillId="33" borderId="35" xfId="0" applyNumberFormat="1" applyFont="1" applyFill="1" applyBorder="1" applyAlignment="1">
      <alignment horizontal="left" vertical="center"/>
    </xf>
    <xf numFmtId="0" fontId="7" fillId="13" borderId="35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35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left" vertical="center"/>
    </xf>
    <xf numFmtId="0" fontId="8" fillId="0" borderId="28" xfId="0" applyNumberFormat="1" applyFont="1" applyFill="1" applyBorder="1" applyAlignment="1">
      <alignment horizontal="center" vertical="center"/>
    </xf>
    <xf numFmtId="0" fontId="8" fillId="0" borderId="35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9" fillId="0" borderId="35" xfId="0" applyNumberFormat="1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1" fillId="0" borderId="43" xfId="0" applyNumberFormat="1" applyFont="1" applyFill="1" applyBorder="1" applyAlignment="1">
      <alignment horizontal="center" vertical="center"/>
    </xf>
    <xf numFmtId="0" fontId="1" fillId="33" borderId="28" xfId="0" applyNumberFormat="1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0" fillId="0" borderId="41" xfId="0" applyNumberFormat="1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8" fillId="0" borderId="34" xfId="0" applyNumberFormat="1" applyFont="1" applyFill="1" applyBorder="1" applyAlignment="1">
      <alignment horizontal="left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0" fillId="0" borderId="52" xfId="0" applyNumberFormat="1" applyFont="1" applyFill="1" applyBorder="1" applyAlignment="1">
      <alignment horizontal="center" vertical="center"/>
    </xf>
    <xf numFmtId="0" fontId="0" fillId="0" borderId="52" xfId="0" applyNumberFormat="1" applyFont="1" applyFill="1" applyBorder="1" applyAlignment="1" quotePrefix="1">
      <alignment horizontal="center" vertical="center"/>
    </xf>
    <xf numFmtId="0" fontId="0" fillId="0" borderId="50" xfId="0" applyNumberFormat="1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13" borderId="56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13" borderId="57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7" fillId="13" borderId="65" xfId="0" applyFont="1" applyFill="1" applyBorder="1" applyAlignment="1">
      <alignment horizontal="center" vertical="center"/>
    </xf>
    <xf numFmtId="0" fontId="7" fillId="13" borderId="78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7" fillId="0" borderId="8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49" xfId="0" applyNumberFormat="1" applyFont="1" applyFill="1" applyBorder="1" applyAlignment="1" quotePrefix="1">
      <alignment horizontal="center" vertical="center"/>
    </xf>
    <xf numFmtId="0" fontId="0" fillId="0" borderId="50" xfId="0" applyNumberFormat="1" applyFont="1" applyFill="1" applyBorder="1" applyAlignment="1" quotePrefix="1">
      <alignment horizontal="center" vertical="center"/>
    </xf>
    <xf numFmtId="0" fontId="6" fillId="0" borderId="44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/>
    </xf>
    <xf numFmtId="0" fontId="6" fillId="0" borderId="49" xfId="0" applyNumberFormat="1" applyFont="1" applyFill="1" applyBorder="1" applyAlignment="1">
      <alignment horizontal="center" vertical="center"/>
    </xf>
    <xf numFmtId="0" fontId="6" fillId="0" borderId="45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52" xfId="0" applyNumberFormat="1" applyFont="1" applyFill="1" applyBorder="1" applyAlignment="1">
      <alignment horizontal="center" vertical="center"/>
    </xf>
    <xf numFmtId="0" fontId="6" fillId="0" borderId="46" xfId="0" applyNumberFormat="1" applyFont="1" applyFill="1" applyBorder="1" applyAlignment="1">
      <alignment horizontal="center" vertical="center"/>
    </xf>
    <xf numFmtId="0" fontId="6" fillId="0" borderId="32" xfId="0" applyNumberFormat="1" applyFont="1" applyFill="1" applyBorder="1" applyAlignment="1">
      <alignment horizontal="center" vertical="center"/>
    </xf>
    <xf numFmtId="0" fontId="6" fillId="0" borderId="50" xfId="0" applyNumberFormat="1" applyFont="1" applyFill="1" applyBorder="1" applyAlignment="1">
      <alignment horizontal="center" vertical="center"/>
    </xf>
    <xf numFmtId="0" fontId="0" fillId="0" borderId="49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76" xfId="0" applyNumberFormat="1" applyFont="1" applyFill="1" applyBorder="1" applyAlignment="1">
      <alignment horizontal="center" vertical="center"/>
    </xf>
    <xf numFmtId="0" fontId="0" fillId="0" borderId="76" xfId="0" applyNumberFormat="1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0" fillId="0" borderId="79" xfId="0" applyNumberFormat="1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6" fillId="0" borderId="81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vertical="center"/>
    </xf>
    <xf numFmtId="0" fontId="6" fillId="0" borderId="25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 quotePrefix="1">
      <alignment horizontal="center" vertical="center"/>
    </xf>
    <xf numFmtId="0" fontId="57" fillId="0" borderId="86" xfId="0" applyFont="1" applyFill="1" applyBorder="1" applyAlignment="1">
      <alignment horizontal="center" vertical="center"/>
    </xf>
    <xf numFmtId="0" fontId="57" fillId="0" borderId="87" xfId="0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left" vertical="center"/>
    </xf>
    <xf numFmtId="0" fontId="9" fillId="0" borderId="28" xfId="0" applyNumberFormat="1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6" fillId="0" borderId="88" xfId="0" applyNumberFormat="1" applyFont="1" applyFill="1" applyBorder="1" applyAlignment="1">
      <alignment horizontal="center" vertical="center"/>
    </xf>
    <xf numFmtId="0" fontId="57" fillId="0" borderId="89" xfId="0" applyFont="1" applyFill="1" applyBorder="1" applyAlignment="1">
      <alignment horizontal="center" vertical="center"/>
    </xf>
    <xf numFmtId="0" fontId="58" fillId="0" borderId="90" xfId="0" applyFont="1" applyFill="1" applyBorder="1" applyAlignment="1">
      <alignment horizontal="center" vertical="center"/>
    </xf>
    <xf numFmtId="0" fontId="57" fillId="13" borderId="91" xfId="0" applyFont="1" applyFill="1" applyBorder="1" applyAlignment="1">
      <alignment horizontal="center" vertical="center"/>
    </xf>
    <xf numFmtId="0" fontId="57" fillId="13" borderId="92" xfId="0" applyFont="1" applyFill="1" applyBorder="1" applyAlignment="1">
      <alignment horizontal="center" vertical="center"/>
    </xf>
    <xf numFmtId="0" fontId="57" fillId="0" borderId="93" xfId="0" applyFont="1" applyFill="1" applyBorder="1" applyAlignment="1">
      <alignment horizontal="center" vertical="center"/>
    </xf>
    <xf numFmtId="0" fontId="57" fillId="33" borderId="91" xfId="0" applyFont="1" applyFill="1" applyBorder="1" applyAlignment="1">
      <alignment horizontal="center" vertical="center"/>
    </xf>
    <xf numFmtId="0" fontId="57" fillId="0" borderId="90" xfId="0" applyFont="1" applyFill="1" applyBorder="1" applyAlignment="1">
      <alignment horizontal="center" vertical="center"/>
    </xf>
    <xf numFmtId="0" fontId="59" fillId="0" borderId="90" xfId="0" applyFont="1" applyFill="1" applyBorder="1" applyAlignment="1">
      <alignment horizontal="center" vertical="center"/>
    </xf>
    <xf numFmtId="0" fontId="57" fillId="13" borderId="34" xfId="0" applyFont="1" applyFill="1" applyBorder="1" applyAlignment="1">
      <alignment horizontal="center" vertical="center"/>
    </xf>
    <xf numFmtId="0" fontId="57" fillId="33" borderId="34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center" vertical="center"/>
    </xf>
    <xf numFmtId="0" fontId="6" fillId="12" borderId="0" xfId="0" applyFont="1" applyFill="1" applyAlignment="1">
      <alignment horizontal="left" vertical="center"/>
    </xf>
    <xf numFmtId="0" fontId="6" fillId="12" borderId="0" xfId="0" applyFont="1" applyFill="1" applyAlignment="1">
      <alignment horizontal="center" vertical="center"/>
    </xf>
    <xf numFmtId="0" fontId="57" fillId="0" borderId="94" xfId="0" applyFont="1" applyFill="1" applyBorder="1" applyAlignment="1">
      <alignment horizontal="center" vertical="center"/>
    </xf>
    <xf numFmtId="0" fontId="6" fillId="0" borderId="95" xfId="0" applyNumberFormat="1" applyFont="1" applyFill="1" applyBorder="1" applyAlignment="1">
      <alignment vertical="center"/>
    </xf>
    <xf numFmtId="0" fontId="0" fillId="0" borderId="39" xfId="0" applyNumberFormat="1" applyFont="1" applyFill="1" applyBorder="1" applyAlignment="1">
      <alignment horizontal="center" vertical="center"/>
    </xf>
    <xf numFmtId="0" fontId="6" fillId="0" borderId="51" xfId="0" applyNumberFormat="1" applyFont="1" applyFill="1" applyBorder="1" applyAlignment="1">
      <alignment horizontal="center" vertical="center"/>
    </xf>
    <xf numFmtId="0" fontId="0" fillId="0" borderId="32" xfId="0" applyNumberFormat="1" applyFont="1" applyFill="1" applyBorder="1" applyAlignment="1">
      <alignment horizontal="center" vertical="center"/>
    </xf>
    <xf numFmtId="0" fontId="0" fillId="0" borderId="4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8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14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Alignment="1">
      <alignment horizontal="center"/>
    </xf>
    <xf numFmtId="3" fontId="11" fillId="0" borderId="0" xfId="0" applyNumberFormat="1" applyFont="1" applyFill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3" fontId="17" fillId="0" borderId="0" xfId="0" applyNumberFormat="1" applyFont="1" applyBorder="1" applyAlignment="1">
      <alignment horizontal="center"/>
    </xf>
    <xf numFmtId="3" fontId="17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8" fontId="19" fillId="0" borderId="0" xfId="0" applyNumberFormat="1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Fill="1" applyAlignment="1">
      <alignment vertical="center"/>
    </xf>
    <xf numFmtId="0" fontId="7" fillId="0" borderId="43" xfId="0" applyNumberFormat="1" applyFont="1" applyFill="1" applyBorder="1" applyAlignment="1">
      <alignment vertical="center"/>
    </xf>
    <xf numFmtId="0" fontId="7" fillId="0" borderId="96" xfId="0" applyNumberFormat="1" applyFont="1" applyFill="1" applyBorder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7" fillId="0" borderId="0" xfId="0" applyFont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6">
    <dxf>
      <fill>
        <patternFill>
          <bgColor theme="8" tint="0.5999600291252136"/>
        </patternFill>
      </fill>
    </dxf>
    <dxf>
      <fill>
        <patternFill>
          <bgColor rgb="FF92D050"/>
        </patternFill>
      </fill>
    </dxf>
    <dxf>
      <fill>
        <patternFill>
          <bgColor theme="8" tint="0.5999600291252136"/>
        </patternFill>
      </fill>
    </dxf>
    <dxf>
      <fill>
        <patternFill>
          <bgColor rgb="FF92D050"/>
        </patternFill>
      </fill>
    </dxf>
    <dxf>
      <fill>
        <patternFill>
          <bgColor theme="8" tint="0.5999600291252136"/>
        </patternFill>
      </fill>
    </dxf>
    <dxf>
      <fill>
        <patternFill>
          <bgColor rgb="FF92D050"/>
        </patternFill>
      </fill>
    </dxf>
    <dxf>
      <fill>
        <patternFill>
          <bgColor theme="8" tint="0.5999600291252136"/>
        </patternFill>
      </fill>
    </dxf>
    <dxf>
      <fill>
        <patternFill>
          <bgColor rgb="FF92D050"/>
        </patternFill>
      </fill>
    </dxf>
    <dxf>
      <fill>
        <patternFill>
          <bgColor theme="8" tint="0.5999600291252136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/>
    <dxf>
      <fill>
        <patternFill>
          <bgColor rgb="FF92D050"/>
        </patternFill>
      </fill>
    </dxf>
    <dxf>
      <fill>
        <patternFill>
          <bgColor theme="8" tint="0.5999600291252136"/>
        </patternFill>
      </fill>
    </dxf>
    <dxf>
      <fill>
        <patternFill>
          <bgColor rgb="FF92D050"/>
        </patternFill>
      </fill>
    </dxf>
    <dxf>
      <fill>
        <patternFill>
          <bgColor theme="8" tint="0.5999600291252136"/>
        </patternFill>
      </fill>
    </dxf>
    <dxf>
      <fill>
        <patternFill>
          <bgColor rgb="FF92D050"/>
        </patternFill>
      </fill>
    </dxf>
    <dxf>
      <fill>
        <patternFill>
          <bgColor theme="8" tint="0.5999600291252136"/>
        </patternFill>
      </fill>
    </dxf>
    <dxf>
      <fill>
        <patternFill>
          <bgColor rgb="FF92D050"/>
        </patternFill>
      </fill>
    </dxf>
    <dxf>
      <fill>
        <patternFill>
          <bgColor theme="8" tint="0.5999600291252136"/>
        </patternFill>
      </fill>
    </dxf>
    <dxf>
      <fill>
        <patternFill>
          <bgColor rgb="FF92D050"/>
        </patternFill>
      </fill>
    </dxf>
    <dxf>
      <fill>
        <patternFill>
          <bgColor theme="8" tint="0.5999600291252136"/>
        </patternFill>
      </fill>
    </dxf>
    <dxf>
      <fill>
        <patternFill>
          <bgColor rgb="FF92D050"/>
        </patternFill>
      </fill>
    </dxf>
    <dxf>
      <fill>
        <patternFill>
          <bgColor theme="8" tint="0.5999600291252136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15</xdr:col>
      <xdr:colOff>466725</xdr:colOff>
      <xdr:row>4</xdr:row>
      <xdr:rowOff>371475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81000"/>
          <a:ext cx="102774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2438400</xdr:colOff>
      <xdr:row>31</xdr:row>
      <xdr:rowOff>28575</xdr:rowOff>
    </xdr:to>
    <xdr:pic>
      <xdr:nvPicPr>
        <xdr:cNvPr id="2" name="Picture 5" descr="Logo Arlberg Quellfrisch Früch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12296775"/>
          <a:ext cx="24384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3</xdr:col>
      <xdr:colOff>1676400</xdr:colOff>
      <xdr:row>30</xdr:row>
      <xdr:rowOff>352425</xdr:rowOff>
    </xdr:to>
    <xdr:pic>
      <xdr:nvPicPr>
        <xdr:cNvPr id="3" name="gruppe_logo.gif" descr="grupp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76625" y="11906250"/>
          <a:ext cx="16764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38100</xdr:rowOff>
    </xdr:from>
    <xdr:to>
      <xdr:col>12</xdr:col>
      <xdr:colOff>428625</xdr:colOff>
      <xdr:row>31</xdr:row>
      <xdr:rowOff>19050</xdr:rowOff>
    </xdr:to>
    <xdr:pic>
      <xdr:nvPicPr>
        <xdr:cNvPr id="4" name="Picture 1" descr="VKW_4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53075" y="11944350"/>
          <a:ext cx="36480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390525</xdr:colOff>
      <xdr:row>27</xdr:row>
      <xdr:rowOff>19050</xdr:rowOff>
    </xdr:from>
    <xdr:to>
      <xdr:col>18</xdr:col>
      <xdr:colOff>638175</xdr:colOff>
      <xdr:row>29</xdr:row>
      <xdr:rowOff>228600</xdr:rowOff>
    </xdr:to>
    <xdr:pic>
      <xdr:nvPicPr>
        <xdr:cNvPr id="5" name="Picture 571" descr="http://www.vlbg-sb.at/Bilder/Logos/Logo_Raiffeisen_x80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39300" y="11925300"/>
          <a:ext cx="2628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6"/>
  <sheetViews>
    <sheetView tabSelected="1" zoomScalePageLayoutView="0" workbookViewId="0" topLeftCell="C25">
      <selection activeCell="R32" sqref="R32"/>
    </sheetView>
  </sheetViews>
  <sheetFormatPr defaultColWidth="46.57421875" defaultRowHeight="12.75"/>
  <cols>
    <col min="1" max="1" width="5.8515625" style="67" bestFit="1" customWidth="1"/>
    <col min="2" max="2" width="41.140625" style="4" bestFit="1" customWidth="1"/>
    <col min="3" max="3" width="5.140625" style="16" bestFit="1" customWidth="1"/>
    <col min="4" max="4" width="25.7109375" style="11" bestFit="1" customWidth="1"/>
    <col min="5" max="5" width="5.421875" style="21" bestFit="1" customWidth="1"/>
    <col min="6" max="6" width="5.421875" style="21" customWidth="1"/>
    <col min="7" max="18" width="7.140625" style="10" customWidth="1"/>
    <col min="19" max="19" width="9.8515625" style="123" bestFit="1" customWidth="1"/>
    <col min="20" max="16384" width="46.57421875" style="4" customWidth="1"/>
  </cols>
  <sheetData>
    <row r="1" spans="3:20" ht="30">
      <c r="C1" s="176"/>
      <c r="D1" s="202"/>
      <c r="E1" s="203"/>
      <c r="F1" s="203"/>
      <c r="G1" s="177"/>
      <c r="H1" s="178"/>
      <c r="I1" s="177"/>
      <c r="J1" s="177"/>
      <c r="K1" s="177"/>
      <c r="L1" s="177"/>
      <c r="M1" s="177"/>
      <c r="N1" s="179"/>
      <c r="O1" s="204"/>
      <c r="P1" s="202"/>
      <c r="Q1" s="180"/>
      <c r="R1" s="181"/>
      <c r="S1" s="182"/>
      <c r="T1" s="183"/>
    </row>
    <row r="2" spans="3:20" ht="30">
      <c r="C2" s="176"/>
      <c r="D2" s="202"/>
      <c r="E2" s="203"/>
      <c r="F2" s="203"/>
      <c r="G2" s="177"/>
      <c r="H2" s="178"/>
      <c r="I2" s="177"/>
      <c r="J2" s="177"/>
      <c r="K2" s="177"/>
      <c r="L2" s="177"/>
      <c r="M2" s="177"/>
      <c r="N2" s="179"/>
      <c r="O2" s="204"/>
      <c r="P2" s="202"/>
      <c r="Q2" s="180"/>
      <c r="R2" s="181"/>
      <c r="S2" s="182"/>
      <c r="T2" s="183"/>
    </row>
    <row r="3" spans="3:20" ht="30">
      <c r="C3" s="184"/>
      <c r="D3" s="205"/>
      <c r="E3" s="206"/>
      <c r="F3" s="206"/>
      <c r="G3" s="185"/>
      <c r="H3" s="186"/>
      <c r="I3" s="185"/>
      <c r="J3" s="185"/>
      <c r="K3" s="185"/>
      <c r="L3" s="185"/>
      <c r="M3" s="185"/>
      <c r="N3" s="187"/>
      <c r="O3" s="207"/>
      <c r="P3" s="205"/>
      <c r="Q3" s="188"/>
      <c r="R3" s="189"/>
      <c r="S3" s="190"/>
      <c r="T3" s="191"/>
    </row>
    <row r="4" spans="3:20" ht="30">
      <c r="C4" s="176"/>
      <c r="D4" s="202"/>
      <c r="E4" s="203"/>
      <c r="F4" s="203"/>
      <c r="G4" s="177"/>
      <c r="H4" s="178"/>
      <c r="I4" s="177"/>
      <c r="J4" s="177"/>
      <c r="K4" s="177"/>
      <c r="L4" s="177"/>
      <c r="M4" s="177"/>
      <c r="N4" s="179"/>
      <c r="O4" s="204"/>
      <c r="P4" s="202"/>
      <c r="Q4" s="180"/>
      <c r="R4" s="181"/>
      <c r="S4" s="182"/>
      <c r="T4" s="183"/>
    </row>
    <row r="5" spans="3:20" ht="30">
      <c r="C5" s="176"/>
      <c r="D5" s="202"/>
      <c r="E5" s="203"/>
      <c r="F5" s="203"/>
      <c r="G5" s="177"/>
      <c r="H5" s="178"/>
      <c r="I5" s="177"/>
      <c r="J5" s="177"/>
      <c r="K5" s="177"/>
      <c r="L5" s="177"/>
      <c r="M5" s="177"/>
      <c r="N5" s="179"/>
      <c r="O5" s="204"/>
      <c r="P5" s="202"/>
      <c r="Q5" s="180"/>
      <c r="R5" s="181"/>
      <c r="S5" s="182"/>
      <c r="T5" s="183"/>
    </row>
    <row r="6" spans="3:20" ht="30">
      <c r="C6" s="176"/>
      <c r="D6" s="202"/>
      <c r="E6" s="203"/>
      <c r="F6" s="203"/>
      <c r="G6" s="177"/>
      <c r="H6" s="178"/>
      <c r="I6" s="177"/>
      <c r="J6" s="177"/>
      <c r="K6" s="177"/>
      <c r="L6" s="177"/>
      <c r="M6" s="177"/>
      <c r="N6" s="179"/>
      <c r="O6" s="204"/>
      <c r="P6" s="202"/>
      <c r="Q6" s="180"/>
      <c r="R6" s="181"/>
      <c r="S6" s="182"/>
      <c r="T6" s="183"/>
    </row>
    <row r="7" spans="3:20" ht="30">
      <c r="C7" s="176"/>
      <c r="D7" s="202"/>
      <c r="E7" s="203"/>
      <c r="F7" s="203"/>
      <c r="G7" s="177"/>
      <c r="H7" s="178"/>
      <c r="I7" s="177"/>
      <c r="J7" s="177"/>
      <c r="K7" s="177"/>
      <c r="L7" s="177"/>
      <c r="M7" s="177"/>
      <c r="N7" s="179"/>
      <c r="O7" s="204"/>
      <c r="P7" s="202"/>
      <c r="Q7" s="180"/>
      <c r="R7" s="181"/>
      <c r="S7" s="182"/>
      <c r="T7" s="183"/>
    </row>
    <row r="8" spans="3:20" ht="30">
      <c r="C8" s="176"/>
      <c r="D8" s="202"/>
      <c r="E8" s="203"/>
      <c r="F8" s="203"/>
      <c r="G8" s="177"/>
      <c r="H8" s="178"/>
      <c r="I8" s="177"/>
      <c r="J8" s="177"/>
      <c r="K8" s="177"/>
      <c r="L8" s="177"/>
      <c r="M8" s="177"/>
      <c r="N8" s="179"/>
      <c r="O8" s="204"/>
      <c r="P8" s="202"/>
      <c r="Q8" s="180"/>
      <c r="R8" s="181"/>
      <c r="S8" s="182"/>
      <c r="T8" s="183"/>
    </row>
    <row r="9" spans="3:20" ht="30">
      <c r="C9" s="176"/>
      <c r="D9" s="202"/>
      <c r="E9" s="203"/>
      <c r="F9" s="203"/>
      <c r="G9" s="177"/>
      <c r="H9" s="178"/>
      <c r="I9" s="177"/>
      <c r="J9" s="177"/>
      <c r="K9" s="177"/>
      <c r="L9" s="177"/>
      <c r="M9" s="177"/>
      <c r="N9" s="179"/>
      <c r="O9" s="204"/>
      <c r="P9" s="202"/>
      <c r="Q9" s="180"/>
      <c r="R9" s="181"/>
      <c r="S9" s="182"/>
      <c r="T9" s="183"/>
    </row>
    <row r="10" spans="3:20" ht="30">
      <c r="C10" s="176"/>
      <c r="D10" s="202"/>
      <c r="E10" s="203"/>
      <c r="F10" s="203"/>
      <c r="G10" s="177"/>
      <c r="H10" s="178"/>
      <c r="I10" s="177"/>
      <c r="J10" s="177"/>
      <c r="K10" s="177"/>
      <c r="L10" s="177"/>
      <c r="M10" s="177"/>
      <c r="N10" s="179"/>
      <c r="O10" s="204"/>
      <c r="P10" s="202"/>
      <c r="Q10" s="180"/>
      <c r="R10" s="181"/>
      <c r="S10" s="182"/>
      <c r="T10" s="183"/>
    </row>
    <row r="11" spans="3:20" ht="30">
      <c r="C11" s="176"/>
      <c r="D11" s="202"/>
      <c r="E11" s="203"/>
      <c r="F11" s="203"/>
      <c r="G11" s="177"/>
      <c r="H11" s="178"/>
      <c r="I11" s="177"/>
      <c r="J11" s="177"/>
      <c r="K11" s="177"/>
      <c r="L11" s="177"/>
      <c r="M11" s="177"/>
      <c r="N11" s="179"/>
      <c r="O11" s="204"/>
      <c r="P11" s="202"/>
      <c r="Q11" s="180"/>
      <c r="R11" s="181"/>
      <c r="S11" s="182"/>
      <c r="T11" s="183"/>
    </row>
    <row r="12" spans="1:20" ht="42.75">
      <c r="A12" s="213" t="s">
        <v>105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192"/>
    </row>
    <row r="13" spans="1:20" s="210" customFormat="1" ht="42.75">
      <c r="A13" s="214" t="s">
        <v>103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192"/>
    </row>
    <row r="14" spans="1:20" ht="42.75">
      <c r="A14" s="213" t="s">
        <v>106</v>
      </c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192"/>
    </row>
    <row r="15" spans="3:20" ht="42.75">
      <c r="C15" s="193"/>
      <c r="D15" s="192"/>
      <c r="E15" s="197"/>
      <c r="F15" s="197"/>
      <c r="G15" s="194"/>
      <c r="H15" s="178"/>
      <c r="I15" s="194"/>
      <c r="J15" s="194"/>
      <c r="K15" s="194"/>
      <c r="L15" s="194"/>
      <c r="M15" s="194"/>
      <c r="N15" s="192"/>
      <c r="O15" s="208"/>
      <c r="P15" s="209"/>
      <c r="Q15" s="180"/>
      <c r="R15" s="195"/>
      <c r="S15" s="182"/>
      <c r="T15" s="196"/>
    </row>
    <row r="16" spans="1:20" ht="42.75">
      <c r="A16" s="214" t="s">
        <v>107</v>
      </c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192"/>
    </row>
    <row r="17" spans="1:20" ht="42.75">
      <c r="A17" s="214" t="s">
        <v>108</v>
      </c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192"/>
    </row>
    <row r="18" spans="3:20" ht="42.75">
      <c r="C18" s="193"/>
      <c r="D18" s="192"/>
      <c r="E18" s="197"/>
      <c r="F18" s="197"/>
      <c r="G18" s="194"/>
      <c r="H18" s="178"/>
      <c r="I18" s="194"/>
      <c r="J18" s="194"/>
      <c r="K18" s="194"/>
      <c r="L18" s="194"/>
      <c r="M18" s="194"/>
      <c r="N18" s="192"/>
      <c r="O18" s="208"/>
      <c r="P18" s="209"/>
      <c r="Q18" s="180"/>
      <c r="R18" s="195"/>
      <c r="S18" s="182"/>
      <c r="T18" s="196"/>
    </row>
    <row r="19" spans="3:20" ht="42.75">
      <c r="C19" s="193"/>
      <c r="D19" s="194"/>
      <c r="E19" s="197"/>
      <c r="F19" s="197"/>
      <c r="G19" s="194"/>
      <c r="H19" s="178"/>
      <c r="I19" s="194"/>
      <c r="J19" s="194"/>
      <c r="K19" s="194"/>
      <c r="L19" s="194"/>
      <c r="M19" s="194"/>
      <c r="N19" s="192"/>
      <c r="O19" s="208"/>
      <c r="P19" s="209"/>
      <c r="Q19" s="180"/>
      <c r="R19" s="195"/>
      <c r="S19" s="182"/>
      <c r="T19" s="196"/>
    </row>
    <row r="20" spans="1:20" ht="42">
      <c r="A20" s="215" t="s">
        <v>104</v>
      </c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194"/>
    </row>
    <row r="21" spans="3:20" ht="42.75">
      <c r="C21" s="192"/>
      <c r="D21" s="194"/>
      <c r="E21" s="197"/>
      <c r="F21" s="197"/>
      <c r="G21" s="194"/>
      <c r="H21" s="197"/>
      <c r="I21" s="194"/>
      <c r="J21" s="194"/>
      <c r="K21" s="194"/>
      <c r="L21" s="194"/>
      <c r="M21" s="194"/>
      <c r="N21" s="194"/>
      <c r="O21" s="192"/>
      <c r="P21" s="194"/>
      <c r="Q21" s="180"/>
      <c r="R21" s="194"/>
      <c r="S21" s="180"/>
      <c r="T21" s="194"/>
    </row>
    <row r="22" spans="3:20" ht="30">
      <c r="C22" s="179"/>
      <c r="D22" s="177"/>
      <c r="E22" s="197"/>
      <c r="F22" s="197"/>
      <c r="G22" s="177"/>
      <c r="H22" s="178"/>
      <c r="I22" s="177"/>
      <c r="J22" s="177"/>
      <c r="K22" s="177"/>
      <c r="L22" s="177"/>
      <c r="M22" s="177"/>
      <c r="N22" s="177"/>
      <c r="O22" s="179"/>
      <c r="P22" s="177"/>
      <c r="Q22" s="180"/>
      <c r="R22" s="177"/>
      <c r="S22" s="180"/>
      <c r="T22" s="177"/>
    </row>
    <row r="23" spans="3:20" ht="30">
      <c r="C23" s="179"/>
      <c r="D23" s="177"/>
      <c r="E23" s="197"/>
      <c r="F23" s="197"/>
      <c r="G23" s="177"/>
      <c r="H23" s="178"/>
      <c r="I23" s="177"/>
      <c r="J23" s="177"/>
      <c r="K23" s="177"/>
      <c r="L23" s="177"/>
      <c r="M23" s="177"/>
      <c r="N23" s="177"/>
      <c r="O23" s="179"/>
      <c r="P23" s="177"/>
      <c r="Q23" s="180"/>
      <c r="R23" s="177"/>
      <c r="S23" s="180"/>
      <c r="T23" s="177"/>
    </row>
    <row r="24" spans="3:20" ht="30">
      <c r="C24" s="179"/>
      <c r="D24" s="177"/>
      <c r="E24" s="197"/>
      <c r="F24" s="197"/>
      <c r="G24" s="177"/>
      <c r="H24" s="178"/>
      <c r="I24" s="177"/>
      <c r="J24" s="177"/>
      <c r="K24" s="177"/>
      <c r="L24" s="177"/>
      <c r="M24" s="177"/>
      <c r="N24" s="177"/>
      <c r="O24" s="179"/>
      <c r="P24" s="177"/>
      <c r="Q24" s="180"/>
      <c r="R24" s="177"/>
      <c r="S24" s="180"/>
      <c r="T24" s="177"/>
    </row>
    <row r="25" spans="3:20" ht="30">
      <c r="C25" s="179"/>
      <c r="D25" s="177"/>
      <c r="E25" s="197"/>
      <c r="F25" s="197"/>
      <c r="G25" s="177"/>
      <c r="H25" s="178"/>
      <c r="I25" s="177"/>
      <c r="J25" s="177"/>
      <c r="K25" s="177"/>
      <c r="L25" s="177"/>
      <c r="M25" s="177"/>
      <c r="N25" s="177"/>
      <c r="O25" s="179"/>
      <c r="P25" s="177"/>
      <c r="Q25" s="180"/>
      <c r="R25" s="177"/>
      <c r="S25" s="180"/>
      <c r="T25" s="177"/>
    </row>
    <row r="26" spans="3:20" ht="30">
      <c r="C26" s="179"/>
      <c r="D26" s="177"/>
      <c r="E26" s="197"/>
      <c r="F26" s="197"/>
      <c r="G26" s="177"/>
      <c r="H26" s="178"/>
      <c r="I26" s="177"/>
      <c r="J26" s="177"/>
      <c r="K26" s="177"/>
      <c r="L26" s="177"/>
      <c r="M26" s="177"/>
      <c r="N26" s="177"/>
      <c r="O26" s="179"/>
      <c r="P26" s="177"/>
      <c r="Q26" s="180"/>
      <c r="R26" s="177"/>
      <c r="S26" s="180"/>
      <c r="T26" s="177"/>
    </row>
    <row r="27" spans="3:20" ht="30.75">
      <c r="C27" s="176"/>
      <c r="D27" s="200"/>
      <c r="E27" s="201"/>
      <c r="F27" s="201"/>
      <c r="G27" s="198"/>
      <c r="H27" s="199"/>
      <c r="I27" s="198"/>
      <c r="J27" s="198"/>
      <c r="K27" s="198"/>
      <c r="L27" s="177"/>
      <c r="M27" s="177"/>
      <c r="N27" s="179"/>
      <c r="O27" s="204"/>
      <c r="P27" s="202"/>
      <c r="Q27" s="180"/>
      <c r="R27" s="181"/>
      <c r="S27" s="182"/>
      <c r="T27" s="183"/>
    </row>
    <row r="28" spans="3:20" ht="30.75">
      <c r="C28" s="176"/>
      <c r="D28" s="200"/>
      <c r="E28" s="201"/>
      <c r="F28" s="201"/>
      <c r="G28" s="198"/>
      <c r="H28" s="199"/>
      <c r="I28" s="198"/>
      <c r="J28" s="198"/>
      <c r="K28" s="198"/>
      <c r="L28" s="177"/>
      <c r="M28" s="177"/>
      <c r="N28" s="179"/>
      <c r="O28" s="204"/>
      <c r="P28" s="202"/>
      <c r="Q28" s="180"/>
      <c r="R28" s="181"/>
      <c r="S28" s="182"/>
      <c r="T28" s="183"/>
    </row>
    <row r="29" spans="3:20" ht="30.75">
      <c r="C29" s="176"/>
      <c r="D29" s="200"/>
      <c r="E29" s="201"/>
      <c r="F29" s="201"/>
      <c r="G29" s="198"/>
      <c r="H29" s="199"/>
      <c r="I29" s="198"/>
      <c r="J29" s="198"/>
      <c r="K29" s="198"/>
      <c r="L29" s="177"/>
      <c r="M29" s="177"/>
      <c r="N29" s="179"/>
      <c r="O29" s="204"/>
      <c r="P29" s="202"/>
      <c r="Q29" s="180"/>
      <c r="R29" s="181"/>
      <c r="S29" s="182"/>
      <c r="T29" s="183"/>
    </row>
    <row r="30" spans="3:20" ht="30.75">
      <c r="C30" s="176"/>
      <c r="D30" s="200"/>
      <c r="E30" s="201"/>
      <c r="F30" s="201"/>
      <c r="G30" s="198"/>
      <c r="H30" s="199"/>
      <c r="I30" s="198"/>
      <c r="J30" s="198"/>
      <c r="K30" s="198"/>
      <c r="L30" s="177"/>
      <c r="M30" s="177"/>
      <c r="N30" s="179"/>
      <c r="O30" s="204"/>
      <c r="P30" s="202"/>
      <c r="Q30" s="180"/>
      <c r="R30" s="181"/>
      <c r="S30" s="182"/>
      <c r="T30" s="183"/>
    </row>
    <row r="31" spans="3:20" ht="30.75">
      <c r="C31" s="176"/>
      <c r="D31" s="200"/>
      <c r="E31" s="201"/>
      <c r="F31" s="201"/>
      <c r="G31" s="198"/>
      <c r="H31" s="199"/>
      <c r="I31" s="198"/>
      <c r="J31" s="198"/>
      <c r="K31" s="198"/>
      <c r="L31" s="177"/>
      <c r="M31" s="177"/>
      <c r="N31" s="179"/>
      <c r="O31" s="204"/>
      <c r="P31" s="202"/>
      <c r="Q31" s="180"/>
      <c r="R31" s="181"/>
      <c r="S31" s="182"/>
      <c r="T31" s="183"/>
    </row>
    <row r="32" spans="3:20" ht="30.75">
      <c r="C32" s="176"/>
      <c r="D32" s="200"/>
      <c r="E32" s="201"/>
      <c r="F32" s="201"/>
      <c r="G32" s="198"/>
      <c r="H32" s="199"/>
      <c r="I32" s="198"/>
      <c r="J32" s="198"/>
      <c r="K32" s="198"/>
      <c r="L32" s="177"/>
      <c r="M32" s="177"/>
      <c r="N32" s="179"/>
      <c r="O32" s="204"/>
      <c r="P32" s="202"/>
      <c r="Q32" s="180"/>
      <c r="R32" s="181"/>
      <c r="S32" s="182"/>
      <c r="T32" s="183"/>
    </row>
    <row r="33" spans="3:20" ht="30">
      <c r="C33" s="176"/>
      <c r="D33" s="202"/>
      <c r="E33" s="203"/>
      <c r="F33" s="203"/>
      <c r="G33" s="177"/>
      <c r="H33" s="178"/>
      <c r="I33" s="177"/>
      <c r="J33" s="177"/>
      <c r="K33" s="177"/>
      <c r="L33" s="177"/>
      <c r="M33" s="177"/>
      <c r="N33" s="179"/>
      <c r="O33" s="204"/>
      <c r="P33" s="202"/>
      <c r="Q33" s="180"/>
      <c r="R33" s="181"/>
      <c r="S33" s="182"/>
      <c r="T33" s="183"/>
    </row>
    <row r="34" spans="3:20" ht="30">
      <c r="C34" s="176"/>
      <c r="D34" s="202"/>
      <c r="E34" s="203"/>
      <c r="F34" s="203"/>
      <c r="G34" s="177"/>
      <c r="H34" s="178"/>
      <c r="I34" s="177"/>
      <c r="J34" s="177"/>
      <c r="K34" s="177"/>
      <c r="L34" s="177"/>
      <c r="M34" s="177"/>
      <c r="N34" s="179"/>
      <c r="O34" s="204"/>
      <c r="P34" s="202"/>
      <c r="Q34" s="180"/>
      <c r="R34" s="181"/>
      <c r="S34" s="182"/>
      <c r="T34" s="183"/>
    </row>
    <row r="35" spans="3:20" ht="30">
      <c r="C35" s="176"/>
      <c r="D35" s="202"/>
      <c r="E35" s="203"/>
      <c r="F35" s="203"/>
      <c r="G35" s="177"/>
      <c r="H35" s="178"/>
      <c r="I35" s="177"/>
      <c r="J35" s="177"/>
      <c r="K35" s="177"/>
      <c r="L35" s="177"/>
      <c r="M35" s="177"/>
      <c r="N35" s="179"/>
      <c r="O35" s="204"/>
      <c r="P35" s="202"/>
      <c r="Q35" s="180"/>
      <c r="R35" s="181"/>
      <c r="S35" s="182"/>
      <c r="T35" s="183"/>
    </row>
    <row r="36" spans="3:20" ht="30">
      <c r="C36" s="176"/>
      <c r="D36" s="202"/>
      <c r="E36" s="203"/>
      <c r="F36" s="203"/>
      <c r="G36" s="177"/>
      <c r="H36" s="178"/>
      <c r="I36" s="177"/>
      <c r="J36" s="177"/>
      <c r="K36" s="177"/>
      <c r="L36" s="177"/>
      <c r="M36" s="177"/>
      <c r="N36" s="179"/>
      <c r="O36" s="204"/>
      <c r="P36" s="202"/>
      <c r="Q36" s="180"/>
      <c r="R36" s="181"/>
      <c r="S36" s="182"/>
      <c r="T36" s="183"/>
    </row>
    <row r="38" spans="7:17" ht="24" thickBot="1">
      <c r="G38" s="166" t="s">
        <v>101</v>
      </c>
      <c r="H38" s="167"/>
      <c r="I38" s="167"/>
      <c r="J38" s="167"/>
      <c r="K38" s="167"/>
      <c r="M38" s="168" t="s">
        <v>102</v>
      </c>
      <c r="N38" s="169"/>
      <c r="O38" s="169"/>
      <c r="P38" s="169"/>
      <c r="Q38" s="169"/>
    </row>
    <row r="39" spans="1:19" s="1" customFormat="1" ht="24" thickBot="1">
      <c r="A39" s="156"/>
      <c r="B39" s="155" t="s">
        <v>57</v>
      </c>
      <c r="C39" s="211" t="s">
        <v>58</v>
      </c>
      <c r="D39" s="212"/>
      <c r="E39" s="17" t="s">
        <v>74</v>
      </c>
      <c r="F39" s="73" t="s">
        <v>96</v>
      </c>
      <c r="G39" s="35"/>
      <c r="H39" s="59"/>
      <c r="I39" s="59"/>
      <c r="J39" s="91"/>
      <c r="K39" s="91"/>
      <c r="L39" s="91"/>
      <c r="M39" s="91"/>
      <c r="N39" s="91"/>
      <c r="O39" s="91"/>
      <c r="P39" s="92"/>
      <c r="Q39" s="92"/>
      <c r="R39" s="92"/>
      <c r="S39" s="93" t="s">
        <v>91</v>
      </c>
    </row>
    <row r="40" spans="1:19" s="1" customFormat="1" ht="23.25">
      <c r="A40" s="159"/>
      <c r="B40" s="33" t="s">
        <v>78</v>
      </c>
      <c r="C40" s="34"/>
      <c r="D40" s="46"/>
      <c r="E40" s="49"/>
      <c r="F40" s="49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94"/>
    </row>
    <row r="41" spans="1:19" s="154" customFormat="1" ht="15.75">
      <c r="A41" s="157"/>
      <c r="B41" s="151"/>
      <c r="C41" s="152"/>
      <c r="D41" s="71"/>
      <c r="E41" s="71"/>
      <c r="F41" s="71"/>
      <c r="G41" s="72" t="s">
        <v>93</v>
      </c>
      <c r="H41" s="72"/>
      <c r="I41" s="72"/>
      <c r="J41" s="72"/>
      <c r="K41" s="72" t="s">
        <v>94</v>
      </c>
      <c r="L41" s="72"/>
      <c r="M41" s="72"/>
      <c r="N41" s="72"/>
      <c r="O41" s="72" t="s">
        <v>95</v>
      </c>
      <c r="P41" s="72"/>
      <c r="Q41" s="72"/>
      <c r="R41" s="72"/>
      <c r="S41" s="153"/>
    </row>
    <row r="42" spans="1:19" ht="23.25">
      <c r="A42" s="149">
        <v>1</v>
      </c>
      <c r="B42" s="2" t="s">
        <v>53</v>
      </c>
      <c r="C42" s="13" t="s">
        <v>59</v>
      </c>
      <c r="D42" s="12" t="s">
        <v>68</v>
      </c>
      <c r="E42" s="28">
        <v>1996</v>
      </c>
      <c r="F42" s="13">
        <f>S42/60</f>
        <v>7.75</v>
      </c>
      <c r="G42" s="75">
        <v>93</v>
      </c>
      <c r="H42" s="60">
        <v>95</v>
      </c>
      <c r="I42" s="68"/>
      <c r="J42" s="96"/>
      <c r="K42" s="75">
        <v>64</v>
      </c>
      <c r="L42" s="39">
        <v>59</v>
      </c>
      <c r="M42" s="68"/>
      <c r="N42" s="96"/>
      <c r="O42" s="75">
        <v>76</v>
      </c>
      <c r="P42" s="39">
        <v>78</v>
      </c>
      <c r="Q42" s="68"/>
      <c r="R42" s="96"/>
      <c r="S42" s="97">
        <f>SUM(G42:R42)</f>
        <v>465</v>
      </c>
    </row>
    <row r="43" spans="1:19" ht="23.25">
      <c r="A43" s="149">
        <v>2</v>
      </c>
      <c r="B43" s="5" t="s">
        <v>50</v>
      </c>
      <c r="C43" s="14" t="s">
        <v>59</v>
      </c>
      <c r="D43" s="6" t="s">
        <v>68</v>
      </c>
      <c r="E43" s="20">
        <v>1995</v>
      </c>
      <c r="F43" s="13">
        <f>S43/60</f>
        <v>7.25</v>
      </c>
      <c r="G43" s="76">
        <v>95</v>
      </c>
      <c r="H43" s="61">
        <v>92</v>
      </c>
      <c r="I43" s="69"/>
      <c r="J43" s="98"/>
      <c r="K43" s="76">
        <v>58</v>
      </c>
      <c r="L43" s="7">
        <v>58</v>
      </c>
      <c r="M43" s="69"/>
      <c r="N43" s="98"/>
      <c r="O43" s="76">
        <v>70</v>
      </c>
      <c r="P43" s="7">
        <v>62</v>
      </c>
      <c r="Q43" s="69"/>
      <c r="R43" s="98"/>
      <c r="S43" s="99">
        <f>SUM(G43:R43)</f>
        <v>435</v>
      </c>
    </row>
    <row r="44" spans="1:19" ht="23.25">
      <c r="A44" s="149"/>
      <c r="B44" s="5" t="s">
        <v>46</v>
      </c>
      <c r="C44" s="14" t="s">
        <v>59</v>
      </c>
      <c r="D44" s="6" t="s">
        <v>68</v>
      </c>
      <c r="E44" s="20">
        <v>1994</v>
      </c>
      <c r="F44" s="13">
        <f>S44/60</f>
        <v>0</v>
      </c>
      <c r="G44" s="76"/>
      <c r="H44" s="61"/>
      <c r="I44" s="69"/>
      <c r="J44" s="98"/>
      <c r="K44" s="76"/>
      <c r="L44" s="7"/>
      <c r="M44" s="69"/>
      <c r="N44" s="98"/>
      <c r="O44" s="76"/>
      <c r="P44" s="7"/>
      <c r="Q44" s="69"/>
      <c r="R44" s="98"/>
      <c r="S44" s="99">
        <f>SUM(G44:R44)</f>
        <v>0</v>
      </c>
    </row>
    <row r="45" spans="1:19" ht="23.25">
      <c r="A45" s="160"/>
      <c r="B45" s="29" t="s">
        <v>51</v>
      </c>
      <c r="C45" s="30" t="s">
        <v>59</v>
      </c>
      <c r="D45" s="31" t="s">
        <v>68</v>
      </c>
      <c r="E45" s="32">
        <v>1994</v>
      </c>
      <c r="F45" s="13">
        <f>S45/60</f>
        <v>0</v>
      </c>
      <c r="G45" s="77"/>
      <c r="H45" s="62"/>
      <c r="I45" s="70"/>
      <c r="J45" s="100"/>
      <c r="K45" s="77"/>
      <c r="L45" s="40"/>
      <c r="M45" s="70"/>
      <c r="N45" s="100"/>
      <c r="O45" s="77"/>
      <c r="P45" s="40"/>
      <c r="Q45" s="70"/>
      <c r="R45" s="100"/>
      <c r="S45" s="101">
        <f>SUM(G45:R45)</f>
        <v>0</v>
      </c>
    </row>
    <row r="46" spans="1:19" s="1" customFormat="1" ht="23.25">
      <c r="A46" s="161"/>
      <c r="B46" s="33" t="s">
        <v>80</v>
      </c>
      <c r="C46" s="34"/>
      <c r="D46" s="46"/>
      <c r="E46" s="47"/>
      <c r="F46" s="47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102"/>
    </row>
    <row r="47" spans="1:19" s="154" customFormat="1" ht="15.75">
      <c r="A47" s="157"/>
      <c r="B47" s="151"/>
      <c r="C47" s="152"/>
      <c r="D47" s="71"/>
      <c r="E47" s="71"/>
      <c r="F47" s="71"/>
      <c r="G47" s="72" t="s">
        <v>93</v>
      </c>
      <c r="H47" s="72"/>
      <c r="I47" s="72"/>
      <c r="J47" s="72"/>
      <c r="K47" s="72" t="s">
        <v>94</v>
      </c>
      <c r="L47" s="72"/>
      <c r="M47" s="72"/>
      <c r="N47" s="72"/>
      <c r="O47" s="72" t="s">
        <v>95</v>
      </c>
      <c r="P47" s="72"/>
      <c r="Q47" s="72"/>
      <c r="R47" s="72"/>
      <c r="S47" s="153"/>
    </row>
    <row r="48" spans="1:19" ht="23.25">
      <c r="A48" s="160"/>
      <c r="B48" s="5" t="s">
        <v>14</v>
      </c>
      <c r="C48" s="14" t="s">
        <v>59</v>
      </c>
      <c r="D48" s="6" t="s">
        <v>8</v>
      </c>
      <c r="E48" s="19">
        <v>1989</v>
      </c>
      <c r="F48" s="13">
        <f>S48/60</f>
        <v>0</v>
      </c>
      <c r="G48" s="78"/>
      <c r="H48" s="41"/>
      <c r="I48" s="63"/>
      <c r="J48" s="103"/>
      <c r="K48" s="78"/>
      <c r="L48" s="41"/>
      <c r="M48" s="63"/>
      <c r="N48" s="103"/>
      <c r="O48" s="104"/>
      <c r="P48" s="63"/>
      <c r="Q48" s="63"/>
      <c r="R48" s="103"/>
      <c r="S48" s="105">
        <f>SUM(G48:R48)</f>
        <v>0</v>
      </c>
    </row>
    <row r="49" spans="1:19" s="1" customFormat="1" ht="23.25">
      <c r="A49" s="158"/>
      <c r="B49" s="33" t="s">
        <v>79</v>
      </c>
      <c r="C49" s="34"/>
      <c r="D49" s="46"/>
      <c r="E49" s="47"/>
      <c r="F49" s="47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102"/>
    </row>
    <row r="50" spans="1:19" s="154" customFormat="1" ht="15.75">
      <c r="A50" s="157"/>
      <c r="B50" s="151"/>
      <c r="C50" s="152"/>
      <c r="D50" s="71"/>
      <c r="E50" s="71"/>
      <c r="F50" s="71"/>
      <c r="G50" s="72" t="s">
        <v>93</v>
      </c>
      <c r="H50" s="72"/>
      <c r="I50" s="72"/>
      <c r="J50" s="72"/>
      <c r="K50" s="72" t="s">
        <v>94</v>
      </c>
      <c r="L50" s="72"/>
      <c r="M50" s="72"/>
      <c r="N50" s="72"/>
      <c r="O50" s="72" t="s">
        <v>95</v>
      </c>
      <c r="P50" s="72"/>
      <c r="Q50" s="72"/>
      <c r="R50" s="72"/>
      <c r="S50" s="153"/>
    </row>
    <row r="51" spans="1:19" ht="23.25">
      <c r="A51" s="160">
        <v>1</v>
      </c>
      <c r="B51" s="5" t="s">
        <v>20</v>
      </c>
      <c r="C51" s="14" t="s">
        <v>61</v>
      </c>
      <c r="D51" s="8" t="s">
        <v>10</v>
      </c>
      <c r="E51" s="19">
        <v>1990</v>
      </c>
      <c r="F51" s="79"/>
      <c r="G51" s="78">
        <v>99</v>
      </c>
      <c r="H51" s="41">
        <v>97</v>
      </c>
      <c r="I51" s="41">
        <v>100</v>
      </c>
      <c r="J51" s="63">
        <v>97</v>
      </c>
      <c r="K51" s="78">
        <v>95</v>
      </c>
      <c r="L51" s="41">
        <v>93</v>
      </c>
      <c r="M51" s="41">
        <v>97</v>
      </c>
      <c r="N51" s="106">
        <v>94</v>
      </c>
      <c r="O51" s="104">
        <v>98</v>
      </c>
      <c r="P51" s="63">
        <v>97</v>
      </c>
      <c r="Q51" s="63">
        <v>95</v>
      </c>
      <c r="R51" s="106">
        <v>98</v>
      </c>
      <c r="S51" s="105">
        <f>SUM(G51:R51)</f>
        <v>1160</v>
      </c>
    </row>
    <row r="52" spans="1:19" s="1" customFormat="1" ht="23.25">
      <c r="A52" s="161"/>
      <c r="B52" s="33" t="s">
        <v>81</v>
      </c>
      <c r="C52" s="34"/>
      <c r="D52" s="46"/>
      <c r="E52" s="47"/>
      <c r="F52" s="47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102"/>
    </row>
    <row r="53" spans="1:19" s="154" customFormat="1" ht="15.75">
      <c r="A53" s="157"/>
      <c r="B53" s="151"/>
      <c r="C53" s="152"/>
      <c r="D53" s="71"/>
      <c r="E53" s="71"/>
      <c r="F53" s="71"/>
      <c r="G53" s="72" t="s">
        <v>93</v>
      </c>
      <c r="H53" s="72"/>
      <c r="I53" s="72"/>
      <c r="J53" s="72"/>
      <c r="K53" s="72" t="s">
        <v>94</v>
      </c>
      <c r="L53" s="72"/>
      <c r="M53" s="72"/>
      <c r="N53" s="72"/>
      <c r="O53" s="72" t="s">
        <v>95</v>
      </c>
      <c r="P53" s="72"/>
      <c r="Q53" s="72"/>
      <c r="R53" s="72"/>
      <c r="S53" s="153"/>
    </row>
    <row r="54" spans="1:19" ht="23.25">
      <c r="A54" s="160">
        <v>1</v>
      </c>
      <c r="B54" s="2" t="s">
        <v>82</v>
      </c>
      <c r="C54" s="13" t="s">
        <v>64</v>
      </c>
      <c r="D54" s="12" t="s">
        <v>1</v>
      </c>
      <c r="E54" s="18">
        <v>1981</v>
      </c>
      <c r="F54" s="79">
        <f>S54/60</f>
        <v>9.216666666666667</v>
      </c>
      <c r="G54" s="78">
        <v>93</v>
      </c>
      <c r="H54" s="63">
        <v>96</v>
      </c>
      <c r="I54" s="63"/>
      <c r="J54" s="103"/>
      <c r="K54" s="78">
        <v>94</v>
      </c>
      <c r="L54" s="107">
        <v>89</v>
      </c>
      <c r="M54" s="63"/>
      <c r="N54" s="103"/>
      <c r="O54" s="104">
        <v>90</v>
      </c>
      <c r="P54" s="107">
        <v>91</v>
      </c>
      <c r="Q54" s="63"/>
      <c r="R54" s="103"/>
      <c r="S54" s="105">
        <f>SUM(G54:R54)</f>
        <v>553</v>
      </c>
    </row>
    <row r="55" spans="1:19" ht="23.25">
      <c r="A55" s="161"/>
      <c r="B55" s="33" t="s">
        <v>85</v>
      </c>
      <c r="C55" s="34"/>
      <c r="D55" s="46"/>
      <c r="E55" s="47"/>
      <c r="F55" s="47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102"/>
    </row>
    <row r="56" spans="1:19" s="154" customFormat="1" ht="15.75">
      <c r="A56" s="157"/>
      <c r="B56" s="151"/>
      <c r="C56" s="152"/>
      <c r="D56" s="71"/>
      <c r="E56" s="71"/>
      <c r="F56" s="71"/>
      <c r="G56" s="72" t="s">
        <v>93</v>
      </c>
      <c r="H56" s="72"/>
      <c r="I56" s="72"/>
      <c r="J56" s="72"/>
      <c r="K56" s="72" t="s">
        <v>94</v>
      </c>
      <c r="L56" s="72"/>
      <c r="M56" s="72"/>
      <c r="N56" s="72"/>
      <c r="O56" s="72" t="s">
        <v>95</v>
      </c>
      <c r="P56" s="72"/>
      <c r="Q56" s="72"/>
      <c r="R56" s="72"/>
      <c r="S56" s="153"/>
    </row>
    <row r="57" spans="1:19" ht="23.25">
      <c r="A57" s="149">
        <v>1</v>
      </c>
      <c r="B57" s="5" t="s">
        <v>16</v>
      </c>
      <c r="C57" s="14" t="s">
        <v>59</v>
      </c>
      <c r="D57" s="6" t="s">
        <v>6</v>
      </c>
      <c r="E57" s="19">
        <v>1988</v>
      </c>
      <c r="F57" s="26">
        <f>S57/120</f>
        <v>9.108333333333333</v>
      </c>
      <c r="G57" s="75">
        <v>95</v>
      </c>
      <c r="H57" s="39">
        <v>92</v>
      </c>
      <c r="I57" s="39">
        <v>97</v>
      </c>
      <c r="J57" s="60">
        <v>94</v>
      </c>
      <c r="K57" s="75">
        <v>90</v>
      </c>
      <c r="L57" s="39">
        <v>87</v>
      </c>
      <c r="M57" s="39">
        <v>92</v>
      </c>
      <c r="N57" s="82">
        <v>85</v>
      </c>
      <c r="O57" s="108">
        <v>91</v>
      </c>
      <c r="P57" s="60">
        <v>89</v>
      </c>
      <c r="Q57" s="60">
        <v>90</v>
      </c>
      <c r="R57" s="82">
        <v>91</v>
      </c>
      <c r="S57" s="97">
        <f>SUM(G57:R57)</f>
        <v>1093</v>
      </c>
    </row>
    <row r="58" spans="1:19" ht="23.25">
      <c r="A58" s="149">
        <v>2</v>
      </c>
      <c r="B58" s="5" t="s">
        <v>22</v>
      </c>
      <c r="C58" s="14" t="s">
        <v>61</v>
      </c>
      <c r="D58" s="6" t="s">
        <v>28</v>
      </c>
      <c r="E58" s="19">
        <v>1968</v>
      </c>
      <c r="F58" s="26">
        <f>S58/120</f>
        <v>9.091666666666667</v>
      </c>
      <c r="G58" s="76">
        <v>96</v>
      </c>
      <c r="H58" s="7">
        <v>98</v>
      </c>
      <c r="I58" s="7">
        <v>99</v>
      </c>
      <c r="J58" s="61">
        <v>99</v>
      </c>
      <c r="K58" s="76">
        <v>81</v>
      </c>
      <c r="L58" s="7">
        <v>81</v>
      </c>
      <c r="M58" s="7">
        <v>86</v>
      </c>
      <c r="N58" s="109">
        <v>86</v>
      </c>
      <c r="O58" s="86">
        <v>93</v>
      </c>
      <c r="P58" s="61">
        <v>91</v>
      </c>
      <c r="Q58" s="61">
        <v>88</v>
      </c>
      <c r="R58" s="109">
        <v>93</v>
      </c>
      <c r="S58" s="99">
        <f>SUM(G58:R58)</f>
        <v>1091</v>
      </c>
    </row>
    <row r="59" spans="1:19" ht="23.25">
      <c r="A59" s="149">
        <v>3</v>
      </c>
      <c r="B59" s="5" t="s">
        <v>49</v>
      </c>
      <c r="C59" s="14" t="s">
        <v>64</v>
      </c>
      <c r="D59" s="6" t="s">
        <v>1</v>
      </c>
      <c r="E59" s="19">
        <v>1975</v>
      </c>
      <c r="F59" s="26">
        <f>S59/120</f>
        <v>8.841666666666667</v>
      </c>
      <c r="G59" s="76">
        <v>93</v>
      </c>
      <c r="H59" s="7">
        <v>93</v>
      </c>
      <c r="I59" s="7">
        <v>96</v>
      </c>
      <c r="J59" s="61">
        <v>93</v>
      </c>
      <c r="K59" s="76">
        <v>85</v>
      </c>
      <c r="L59" s="7">
        <v>89</v>
      </c>
      <c r="M59" s="7">
        <v>85</v>
      </c>
      <c r="N59" s="109">
        <v>93</v>
      </c>
      <c r="O59" s="86">
        <v>89</v>
      </c>
      <c r="P59" s="61">
        <v>82</v>
      </c>
      <c r="Q59" s="61">
        <v>84</v>
      </c>
      <c r="R59" s="109">
        <v>79</v>
      </c>
      <c r="S59" s="99">
        <f>SUM(G59:R59)</f>
        <v>1061</v>
      </c>
    </row>
    <row r="60" spans="1:19" ht="23.25">
      <c r="A60" s="160">
        <v>4</v>
      </c>
      <c r="B60" s="9" t="s">
        <v>71</v>
      </c>
      <c r="C60" s="15" t="s">
        <v>59</v>
      </c>
      <c r="D60" s="8" t="s">
        <v>68</v>
      </c>
      <c r="E60" s="19">
        <v>1982</v>
      </c>
      <c r="F60" s="26">
        <f>S60/120</f>
        <v>8.625</v>
      </c>
      <c r="G60" s="80">
        <v>97</v>
      </c>
      <c r="H60" s="44">
        <v>94</v>
      </c>
      <c r="I60" s="44">
        <v>94</v>
      </c>
      <c r="J60" s="70">
        <v>93</v>
      </c>
      <c r="K60" s="80">
        <v>75</v>
      </c>
      <c r="L60" s="44">
        <v>71</v>
      </c>
      <c r="M60" s="44">
        <v>82</v>
      </c>
      <c r="N60" s="110">
        <v>73</v>
      </c>
      <c r="O60" s="111">
        <v>95</v>
      </c>
      <c r="P60" s="70">
        <v>85</v>
      </c>
      <c r="Q60" s="70">
        <v>88</v>
      </c>
      <c r="R60" s="110">
        <v>88</v>
      </c>
      <c r="S60" s="101">
        <f>SUM(G60:R60)</f>
        <v>1035</v>
      </c>
    </row>
    <row r="61" spans="1:19" s="1" customFormat="1" ht="23.25">
      <c r="A61" s="161"/>
      <c r="B61" s="45" t="s">
        <v>87</v>
      </c>
      <c r="C61" s="46"/>
      <c r="D61" s="46"/>
      <c r="E61" s="47"/>
      <c r="F61" s="47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102"/>
    </row>
    <row r="62" spans="1:19" s="57" customFormat="1" ht="15.75">
      <c r="A62" s="157"/>
      <c r="B62" s="64"/>
      <c r="C62" s="65"/>
      <c r="D62" s="66"/>
      <c r="E62" s="66"/>
      <c r="F62" s="66"/>
      <c r="G62" s="58" t="s">
        <v>93</v>
      </c>
      <c r="H62" s="58"/>
      <c r="I62" s="58"/>
      <c r="J62" s="58" t="s">
        <v>94</v>
      </c>
      <c r="K62" s="58"/>
      <c r="L62" s="58"/>
      <c r="M62" s="58"/>
      <c r="N62" s="58"/>
      <c r="O62" s="58"/>
      <c r="P62" s="58"/>
      <c r="Q62" s="58"/>
      <c r="R62" s="58"/>
      <c r="S62" s="95"/>
    </row>
    <row r="63" spans="1:19" ht="23.25">
      <c r="A63" s="149">
        <v>1</v>
      </c>
      <c r="B63" s="2" t="s">
        <v>47</v>
      </c>
      <c r="C63" s="13" t="s">
        <v>59</v>
      </c>
      <c r="D63" s="12" t="s">
        <v>8</v>
      </c>
      <c r="E63" s="18">
        <v>1951</v>
      </c>
      <c r="F63" s="26">
        <f aca="true" t="shared" si="0" ref="F63:F68">S63/60</f>
        <v>9.3</v>
      </c>
      <c r="G63" s="75">
        <v>97</v>
      </c>
      <c r="H63" s="3">
        <v>98</v>
      </c>
      <c r="I63" s="81">
        <v>97</v>
      </c>
      <c r="J63" s="75">
        <v>85</v>
      </c>
      <c r="K63" s="39">
        <v>91</v>
      </c>
      <c r="L63" s="82">
        <v>90</v>
      </c>
      <c r="M63" s="112"/>
      <c r="N63" s="113"/>
      <c r="O63" s="113"/>
      <c r="P63" s="113"/>
      <c r="Q63" s="113"/>
      <c r="R63" s="96"/>
      <c r="S63" s="97">
        <f aca="true" t="shared" si="1" ref="S63:S68">SUM(G63:R63)</f>
        <v>558</v>
      </c>
    </row>
    <row r="64" spans="1:19" ht="23.25">
      <c r="A64" s="149">
        <v>2</v>
      </c>
      <c r="B64" s="5" t="s">
        <v>55</v>
      </c>
      <c r="C64" s="14" t="s">
        <v>59</v>
      </c>
      <c r="D64" s="6" t="s">
        <v>17</v>
      </c>
      <c r="E64" s="20">
        <v>1962</v>
      </c>
      <c r="F64" s="26">
        <f t="shared" si="0"/>
        <v>9.283333333333333</v>
      </c>
      <c r="G64" s="76">
        <v>98</v>
      </c>
      <c r="H64" s="7">
        <v>98</v>
      </c>
      <c r="I64" s="61">
        <v>97</v>
      </c>
      <c r="J64" s="76">
        <v>85</v>
      </c>
      <c r="K64" s="7">
        <v>88</v>
      </c>
      <c r="L64" s="109">
        <v>91</v>
      </c>
      <c r="M64" s="114"/>
      <c r="N64" s="11"/>
      <c r="O64" s="11"/>
      <c r="P64" s="11"/>
      <c r="Q64" s="11"/>
      <c r="R64" s="98"/>
      <c r="S64" s="99">
        <f t="shared" si="1"/>
        <v>557</v>
      </c>
    </row>
    <row r="65" spans="1:19" ht="23.25">
      <c r="A65" s="149">
        <v>3</v>
      </c>
      <c r="B65" s="5" t="s">
        <v>3</v>
      </c>
      <c r="C65" s="14" t="s">
        <v>59</v>
      </c>
      <c r="D65" s="6" t="s">
        <v>4</v>
      </c>
      <c r="E65" s="19">
        <v>1960</v>
      </c>
      <c r="F65" s="26">
        <f t="shared" si="0"/>
        <v>8.983333333333333</v>
      </c>
      <c r="G65" s="76">
        <v>91</v>
      </c>
      <c r="H65" s="7">
        <v>93</v>
      </c>
      <c r="I65" s="61">
        <v>96</v>
      </c>
      <c r="J65" s="76">
        <v>82</v>
      </c>
      <c r="K65" s="7">
        <v>88</v>
      </c>
      <c r="L65" s="109">
        <v>89</v>
      </c>
      <c r="M65" s="114"/>
      <c r="N65" s="11"/>
      <c r="O65" s="11"/>
      <c r="P65" s="11"/>
      <c r="Q65" s="11"/>
      <c r="R65" s="98"/>
      <c r="S65" s="99">
        <f t="shared" si="1"/>
        <v>539</v>
      </c>
    </row>
    <row r="66" spans="1:19" ht="23.25">
      <c r="A66" s="149">
        <v>4</v>
      </c>
      <c r="B66" s="5" t="s">
        <v>15</v>
      </c>
      <c r="C66" s="14" t="s">
        <v>59</v>
      </c>
      <c r="D66" s="6" t="s">
        <v>17</v>
      </c>
      <c r="E66" s="19">
        <v>1959</v>
      </c>
      <c r="F66" s="26">
        <f t="shared" si="0"/>
        <v>8.966666666666667</v>
      </c>
      <c r="G66" s="76">
        <v>97</v>
      </c>
      <c r="H66" s="7">
        <v>96</v>
      </c>
      <c r="I66" s="61">
        <v>94</v>
      </c>
      <c r="J66" s="76">
        <v>82</v>
      </c>
      <c r="K66" s="7">
        <v>87</v>
      </c>
      <c r="L66" s="109">
        <v>82</v>
      </c>
      <c r="M66" s="114"/>
      <c r="N66" s="11"/>
      <c r="O66" s="11"/>
      <c r="P66" s="11"/>
      <c r="Q66" s="11"/>
      <c r="R66" s="98"/>
      <c r="S66" s="99">
        <f t="shared" si="1"/>
        <v>538</v>
      </c>
    </row>
    <row r="67" spans="1:19" ht="23.25">
      <c r="A67" s="149">
        <v>5</v>
      </c>
      <c r="B67" s="9" t="s">
        <v>5</v>
      </c>
      <c r="C67" s="15" t="s">
        <v>59</v>
      </c>
      <c r="D67" s="8" t="s">
        <v>68</v>
      </c>
      <c r="E67" s="19">
        <v>1961</v>
      </c>
      <c r="F67" s="26">
        <f t="shared" si="0"/>
        <v>8.7</v>
      </c>
      <c r="G67" s="76">
        <v>94</v>
      </c>
      <c r="H67" s="7">
        <v>95</v>
      </c>
      <c r="I67" s="61">
        <v>97</v>
      </c>
      <c r="J67" s="76">
        <v>74</v>
      </c>
      <c r="K67" s="7">
        <v>81</v>
      </c>
      <c r="L67" s="109">
        <v>81</v>
      </c>
      <c r="M67" s="114"/>
      <c r="N67" s="11"/>
      <c r="O67" s="11"/>
      <c r="P67" s="11"/>
      <c r="Q67" s="11"/>
      <c r="R67" s="98"/>
      <c r="S67" s="99">
        <f t="shared" si="1"/>
        <v>522</v>
      </c>
    </row>
    <row r="68" spans="1:19" ht="23.25">
      <c r="A68" s="160"/>
      <c r="B68" s="5" t="s">
        <v>25</v>
      </c>
      <c r="C68" s="14" t="s">
        <v>61</v>
      </c>
      <c r="D68" s="6" t="s">
        <v>28</v>
      </c>
      <c r="E68" s="19">
        <v>1954</v>
      </c>
      <c r="F68" s="26">
        <f t="shared" si="0"/>
        <v>0</v>
      </c>
      <c r="G68" s="77"/>
      <c r="H68" s="40"/>
      <c r="I68" s="62"/>
      <c r="J68" s="77"/>
      <c r="K68" s="40"/>
      <c r="L68" s="83"/>
      <c r="M68" s="115"/>
      <c r="N68" s="116"/>
      <c r="O68" s="116"/>
      <c r="P68" s="116"/>
      <c r="Q68" s="116"/>
      <c r="R68" s="100"/>
      <c r="S68" s="101">
        <f t="shared" si="1"/>
        <v>0</v>
      </c>
    </row>
    <row r="69" spans="1:19" s="1" customFormat="1" ht="23.25">
      <c r="A69" s="161"/>
      <c r="B69" s="33" t="s">
        <v>88</v>
      </c>
      <c r="C69" s="34"/>
      <c r="D69" s="46"/>
      <c r="E69" s="47"/>
      <c r="F69" s="47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102"/>
    </row>
    <row r="70" spans="1:19" ht="23.25">
      <c r="A70" s="162">
        <v>1</v>
      </c>
      <c r="B70" s="5" t="s">
        <v>43</v>
      </c>
      <c r="C70" s="14" t="s">
        <v>59</v>
      </c>
      <c r="D70" s="6" t="s">
        <v>17</v>
      </c>
      <c r="E70" s="20">
        <v>1943</v>
      </c>
      <c r="F70" s="26">
        <f>S70/60</f>
        <v>8.566666666666666</v>
      </c>
      <c r="G70" s="75">
        <v>97</v>
      </c>
      <c r="H70" s="39">
        <v>97</v>
      </c>
      <c r="I70" s="82">
        <v>98</v>
      </c>
      <c r="J70" s="108">
        <v>75</v>
      </c>
      <c r="K70" s="39">
        <v>67</v>
      </c>
      <c r="L70" s="60">
        <v>80</v>
      </c>
      <c r="M70" s="112"/>
      <c r="N70" s="113"/>
      <c r="O70" s="113"/>
      <c r="P70" s="113"/>
      <c r="Q70" s="113"/>
      <c r="R70" s="96"/>
      <c r="S70" s="97">
        <f>SUM(G70:R70)</f>
        <v>514</v>
      </c>
    </row>
    <row r="71" spans="1:19" ht="23.25">
      <c r="A71" s="160"/>
      <c r="B71" s="5" t="s">
        <v>21</v>
      </c>
      <c r="C71" s="14" t="s">
        <v>59</v>
      </c>
      <c r="D71" s="6" t="s">
        <v>2</v>
      </c>
      <c r="E71" s="19">
        <v>1940</v>
      </c>
      <c r="F71" s="26">
        <f>S71/60</f>
        <v>0</v>
      </c>
      <c r="G71" s="77"/>
      <c r="H71" s="40"/>
      <c r="I71" s="83"/>
      <c r="J71" s="87"/>
      <c r="K71" s="40"/>
      <c r="L71" s="62"/>
      <c r="M71" s="115"/>
      <c r="N71" s="116"/>
      <c r="O71" s="116"/>
      <c r="P71" s="116"/>
      <c r="Q71" s="116"/>
      <c r="R71" s="100"/>
      <c r="S71" s="101">
        <f>SUM(G71:R71)</f>
        <v>0</v>
      </c>
    </row>
    <row r="72" spans="1:19" s="1" customFormat="1" ht="23.25">
      <c r="A72" s="161"/>
      <c r="B72" s="36" t="s">
        <v>77</v>
      </c>
      <c r="C72" s="37"/>
      <c r="D72" s="51"/>
      <c r="E72" s="52"/>
      <c r="F72" s="52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102"/>
    </row>
    <row r="73" spans="1:19" ht="15.75" customHeight="1">
      <c r="A73" s="163"/>
      <c r="B73" s="84"/>
      <c r="C73" s="66"/>
      <c r="D73" s="66"/>
      <c r="E73" s="66"/>
      <c r="F73" s="66"/>
      <c r="G73" s="58">
        <v>1</v>
      </c>
      <c r="H73" s="58">
        <v>2</v>
      </c>
      <c r="I73" s="58">
        <v>3</v>
      </c>
      <c r="J73" s="58">
        <v>4</v>
      </c>
      <c r="K73" s="58">
        <v>5</v>
      </c>
      <c r="L73" s="58">
        <v>6</v>
      </c>
      <c r="M73" s="58"/>
      <c r="N73" s="58"/>
      <c r="O73" s="58"/>
      <c r="P73" s="58"/>
      <c r="Q73" s="58"/>
      <c r="R73" s="58"/>
      <c r="S73" s="95"/>
    </row>
    <row r="74" spans="1:19" ht="23.25">
      <c r="A74" s="149">
        <v>1</v>
      </c>
      <c r="B74" s="2" t="s">
        <v>53</v>
      </c>
      <c r="C74" s="13" t="s">
        <v>59</v>
      </c>
      <c r="D74" s="12" t="s">
        <v>68</v>
      </c>
      <c r="E74" s="28">
        <v>1996</v>
      </c>
      <c r="F74" s="13">
        <f aca="true" t="shared" si="2" ref="F74:F80">S74/60</f>
        <v>9.45</v>
      </c>
      <c r="G74" s="126">
        <v>93</v>
      </c>
      <c r="H74" s="136">
        <v>95</v>
      </c>
      <c r="I74" s="136">
        <v>97</v>
      </c>
      <c r="J74" s="136">
        <v>94</v>
      </c>
      <c r="K74" s="136">
        <v>95</v>
      </c>
      <c r="L74" s="137">
        <v>93</v>
      </c>
      <c r="M74" s="114"/>
      <c r="N74" s="11"/>
      <c r="O74" s="11"/>
      <c r="P74" s="11"/>
      <c r="Q74" s="11"/>
      <c r="R74" s="98"/>
      <c r="S74" s="118">
        <f aca="true" t="shared" si="3" ref="S74:S80">SUM(G74:R74)</f>
        <v>567</v>
      </c>
    </row>
    <row r="75" spans="1:19" ht="23.25">
      <c r="A75" s="149">
        <v>2</v>
      </c>
      <c r="B75" s="2" t="s">
        <v>50</v>
      </c>
      <c r="C75" s="13" t="s">
        <v>59</v>
      </c>
      <c r="D75" s="12" t="s">
        <v>68</v>
      </c>
      <c r="E75" s="28">
        <v>1995</v>
      </c>
      <c r="F75" s="13">
        <f t="shared" si="2"/>
        <v>9.233333333333333</v>
      </c>
      <c r="G75" s="129">
        <v>95</v>
      </c>
      <c r="H75" s="130">
        <v>92</v>
      </c>
      <c r="I75" s="130">
        <v>93</v>
      </c>
      <c r="J75" s="130">
        <v>92</v>
      </c>
      <c r="K75" s="130">
        <v>91</v>
      </c>
      <c r="L75" s="131">
        <v>91</v>
      </c>
      <c r="M75" s="114"/>
      <c r="N75" s="11"/>
      <c r="O75" s="11"/>
      <c r="P75" s="11"/>
      <c r="Q75" s="11"/>
      <c r="R75" s="98"/>
      <c r="S75" s="99">
        <f t="shared" si="3"/>
        <v>554</v>
      </c>
    </row>
    <row r="76" spans="1:19" ht="23.25">
      <c r="A76" s="149">
        <v>3</v>
      </c>
      <c r="B76" s="5" t="s">
        <v>52</v>
      </c>
      <c r="C76" s="14" t="s">
        <v>59</v>
      </c>
      <c r="D76" s="6" t="s">
        <v>68</v>
      </c>
      <c r="E76" s="20">
        <v>1995</v>
      </c>
      <c r="F76" s="13">
        <f t="shared" si="2"/>
        <v>9.016666666666667</v>
      </c>
      <c r="G76" s="129">
        <v>86</v>
      </c>
      <c r="H76" s="130">
        <v>95</v>
      </c>
      <c r="I76" s="130">
        <v>92</v>
      </c>
      <c r="J76" s="130">
        <v>88</v>
      </c>
      <c r="K76" s="130">
        <v>91</v>
      </c>
      <c r="L76" s="131">
        <v>89</v>
      </c>
      <c r="M76" s="114"/>
      <c r="N76" s="11"/>
      <c r="O76" s="11"/>
      <c r="P76" s="11"/>
      <c r="Q76" s="11"/>
      <c r="R76" s="98"/>
      <c r="S76" s="99">
        <f t="shared" si="3"/>
        <v>541</v>
      </c>
    </row>
    <row r="77" spans="1:19" ht="23.25">
      <c r="A77" s="149">
        <v>4</v>
      </c>
      <c r="B77" s="5" t="s">
        <v>56</v>
      </c>
      <c r="C77" s="14" t="s">
        <v>65</v>
      </c>
      <c r="D77" s="8" t="s">
        <v>66</v>
      </c>
      <c r="E77" s="20">
        <v>1993</v>
      </c>
      <c r="F77" s="13">
        <f t="shared" si="2"/>
        <v>9</v>
      </c>
      <c r="G77" s="129">
        <v>89</v>
      </c>
      <c r="H77" s="130">
        <v>92</v>
      </c>
      <c r="I77" s="130">
        <v>89</v>
      </c>
      <c r="J77" s="130">
        <v>93</v>
      </c>
      <c r="K77" s="130">
        <v>87</v>
      </c>
      <c r="L77" s="131">
        <v>90</v>
      </c>
      <c r="M77" s="114"/>
      <c r="N77" s="11"/>
      <c r="O77" s="11"/>
      <c r="P77" s="11"/>
      <c r="Q77" s="11"/>
      <c r="R77" s="98"/>
      <c r="S77" s="99">
        <f t="shared" si="3"/>
        <v>540</v>
      </c>
    </row>
    <row r="78" spans="1:19" ht="23.25">
      <c r="A78" s="149">
        <v>5</v>
      </c>
      <c r="B78" s="9" t="s">
        <v>76</v>
      </c>
      <c r="C78" s="15" t="s">
        <v>59</v>
      </c>
      <c r="D78" s="8" t="s">
        <v>68</v>
      </c>
      <c r="E78" s="20">
        <v>1994</v>
      </c>
      <c r="F78" s="13">
        <f t="shared" si="2"/>
        <v>8.666666666666666</v>
      </c>
      <c r="G78" s="129">
        <v>83</v>
      </c>
      <c r="H78" s="130">
        <v>87</v>
      </c>
      <c r="I78" s="130">
        <v>88</v>
      </c>
      <c r="J78" s="130">
        <v>87</v>
      </c>
      <c r="K78" s="130">
        <v>88</v>
      </c>
      <c r="L78" s="131">
        <v>87</v>
      </c>
      <c r="M78" s="114"/>
      <c r="N78" s="11"/>
      <c r="O78" s="11"/>
      <c r="P78" s="11"/>
      <c r="Q78" s="11"/>
      <c r="R78" s="98"/>
      <c r="S78" s="99">
        <f t="shared" si="3"/>
        <v>520</v>
      </c>
    </row>
    <row r="79" spans="1:19" ht="23.25">
      <c r="A79" s="149"/>
      <c r="B79" s="5" t="s">
        <v>46</v>
      </c>
      <c r="C79" s="14" t="s">
        <v>59</v>
      </c>
      <c r="D79" s="6" t="s">
        <v>68</v>
      </c>
      <c r="E79" s="20">
        <v>1994</v>
      </c>
      <c r="F79" s="13">
        <f t="shared" si="2"/>
        <v>0</v>
      </c>
      <c r="G79" s="129"/>
      <c r="H79" s="130"/>
      <c r="I79" s="130"/>
      <c r="J79" s="130"/>
      <c r="K79" s="130"/>
      <c r="L79" s="131"/>
      <c r="M79" s="114"/>
      <c r="N79" s="11"/>
      <c r="O79" s="11"/>
      <c r="P79" s="11"/>
      <c r="Q79" s="11"/>
      <c r="R79" s="98"/>
      <c r="S79" s="99">
        <f t="shared" si="3"/>
        <v>0</v>
      </c>
    </row>
    <row r="80" spans="1:19" ht="23.25">
      <c r="A80" s="160"/>
      <c r="B80" s="29" t="s">
        <v>51</v>
      </c>
      <c r="C80" s="30" t="s">
        <v>59</v>
      </c>
      <c r="D80" s="31" t="s">
        <v>68</v>
      </c>
      <c r="E80" s="32">
        <v>1994</v>
      </c>
      <c r="F80" s="13">
        <f t="shared" si="2"/>
        <v>0</v>
      </c>
      <c r="G80" s="132"/>
      <c r="H80" s="133"/>
      <c r="I80" s="133"/>
      <c r="J80" s="133"/>
      <c r="K80" s="133"/>
      <c r="L80" s="134"/>
      <c r="M80" s="115"/>
      <c r="N80" s="116"/>
      <c r="O80" s="116"/>
      <c r="P80" s="116"/>
      <c r="Q80" s="116"/>
      <c r="R80" s="100"/>
      <c r="S80" s="101">
        <f t="shared" si="3"/>
        <v>0</v>
      </c>
    </row>
    <row r="81" spans="1:19" s="1" customFormat="1" ht="23.25">
      <c r="A81" s="158"/>
      <c r="B81" s="36" t="s">
        <v>92</v>
      </c>
      <c r="C81" s="42"/>
      <c r="D81" s="42"/>
      <c r="E81" s="38"/>
      <c r="F81" s="74"/>
      <c r="G81" s="43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119"/>
      <c r="S81" s="120"/>
    </row>
    <row r="82" spans="1:19" ht="23.25">
      <c r="A82" s="162">
        <v>1</v>
      </c>
      <c r="B82" s="2" t="s">
        <v>20</v>
      </c>
      <c r="C82" s="13" t="s">
        <v>61</v>
      </c>
      <c r="D82" s="27" t="s">
        <v>10</v>
      </c>
      <c r="E82" s="18">
        <v>1990</v>
      </c>
      <c r="F82" s="124">
        <f>S82/60</f>
        <v>9.866666666666667</v>
      </c>
      <c r="G82" s="126">
        <v>99</v>
      </c>
      <c r="H82" s="127">
        <v>97</v>
      </c>
      <c r="I82" s="127">
        <v>100</v>
      </c>
      <c r="J82" s="127">
        <v>97</v>
      </c>
      <c r="K82" s="127">
        <v>100</v>
      </c>
      <c r="L82" s="128">
        <v>99</v>
      </c>
      <c r="M82" s="112"/>
      <c r="N82" s="113"/>
      <c r="O82" s="113"/>
      <c r="P82" s="113"/>
      <c r="Q82" s="113"/>
      <c r="R82" s="96"/>
      <c r="S82" s="97">
        <f>SUM(G82:R82)</f>
        <v>592</v>
      </c>
    </row>
    <row r="83" spans="1:19" ht="23.25">
      <c r="A83" s="149">
        <v>2</v>
      </c>
      <c r="B83" s="5" t="s">
        <v>37</v>
      </c>
      <c r="C83" s="14" t="s">
        <v>61</v>
      </c>
      <c r="D83" s="6" t="s">
        <v>10</v>
      </c>
      <c r="E83" s="20">
        <v>1991</v>
      </c>
      <c r="F83" s="89">
        <f>S83/60</f>
        <v>9.716666666666667</v>
      </c>
      <c r="G83" s="129">
        <v>99</v>
      </c>
      <c r="H83" s="130">
        <v>98</v>
      </c>
      <c r="I83" s="130">
        <v>96</v>
      </c>
      <c r="J83" s="130">
        <v>95</v>
      </c>
      <c r="K83" s="130">
        <v>98</v>
      </c>
      <c r="L83" s="131">
        <v>97</v>
      </c>
      <c r="M83" s="114"/>
      <c r="N83" s="11"/>
      <c r="O83" s="11"/>
      <c r="P83" s="11"/>
      <c r="Q83" s="11"/>
      <c r="R83" s="98"/>
      <c r="S83" s="99">
        <f>SUM(G83:R83)</f>
        <v>583</v>
      </c>
    </row>
    <row r="84" spans="1:19" ht="23.25">
      <c r="A84" s="149">
        <v>3</v>
      </c>
      <c r="B84" s="5" t="s">
        <v>24</v>
      </c>
      <c r="C84" s="14" t="s">
        <v>59</v>
      </c>
      <c r="D84" s="6" t="s">
        <v>2</v>
      </c>
      <c r="E84" s="19">
        <v>1991</v>
      </c>
      <c r="F84" s="89">
        <f>S84/60</f>
        <v>9.316666666666666</v>
      </c>
      <c r="G84" s="129">
        <v>92</v>
      </c>
      <c r="H84" s="130">
        <v>93</v>
      </c>
      <c r="I84" s="130">
        <v>96</v>
      </c>
      <c r="J84" s="130">
        <v>95</v>
      </c>
      <c r="K84" s="130">
        <v>90</v>
      </c>
      <c r="L84" s="131">
        <v>93</v>
      </c>
      <c r="M84" s="114"/>
      <c r="N84" s="11"/>
      <c r="O84" s="11"/>
      <c r="P84" s="11"/>
      <c r="Q84" s="11"/>
      <c r="R84" s="98"/>
      <c r="S84" s="99">
        <f>SUM(G84:R84)</f>
        <v>559</v>
      </c>
    </row>
    <row r="85" spans="1:19" ht="23.25">
      <c r="A85" s="149"/>
      <c r="B85" s="5" t="s">
        <v>38</v>
      </c>
      <c r="C85" s="14" t="s">
        <v>59</v>
      </c>
      <c r="D85" s="6" t="s">
        <v>4</v>
      </c>
      <c r="E85" s="19">
        <v>1989</v>
      </c>
      <c r="F85" s="89">
        <f>S85/60</f>
        <v>0</v>
      </c>
      <c r="G85" s="129"/>
      <c r="H85" s="130"/>
      <c r="I85" s="130"/>
      <c r="J85" s="130"/>
      <c r="K85" s="130"/>
      <c r="L85" s="131"/>
      <c r="M85" s="114"/>
      <c r="N85" s="11"/>
      <c r="O85" s="11"/>
      <c r="P85" s="11"/>
      <c r="Q85" s="11"/>
      <c r="R85" s="98"/>
      <c r="S85" s="99">
        <f>SUM(G85:R85)</f>
        <v>0</v>
      </c>
    </row>
    <row r="86" spans="1:19" ht="23.25">
      <c r="A86" s="160"/>
      <c r="B86" s="29" t="s">
        <v>14</v>
      </c>
      <c r="C86" s="30" t="s">
        <v>59</v>
      </c>
      <c r="D86" s="31" t="s">
        <v>8</v>
      </c>
      <c r="E86" s="53">
        <v>1989</v>
      </c>
      <c r="F86" s="125">
        <f>S86/60</f>
        <v>0</v>
      </c>
      <c r="G86" s="132"/>
      <c r="H86" s="133"/>
      <c r="I86" s="133"/>
      <c r="J86" s="133"/>
      <c r="K86" s="133"/>
      <c r="L86" s="134"/>
      <c r="M86" s="115"/>
      <c r="N86" s="116"/>
      <c r="O86" s="116"/>
      <c r="P86" s="116"/>
      <c r="Q86" s="116"/>
      <c r="R86" s="100"/>
      <c r="S86" s="101">
        <f>SUM(G86:R86)</f>
        <v>0</v>
      </c>
    </row>
    <row r="87" spans="1:19" s="1" customFormat="1" ht="23.25">
      <c r="A87" s="161"/>
      <c r="B87" s="54" t="s">
        <v>84</v>
      </c>
      <c r="C87" s="51"/>
      <c r="D87" s="51"/>
      <c r="E87" s="52"/>
      <c r="F87" s="52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102"/>
    </row>
    <row r="88" spans="1:19" ht="23.25">
      <c r="A88" s="162">
        <v>1</v>
      </c>
      <c r="B88" s="5" t="s">
        <v>0</v>
      </c>
      <c r="C88" s="14" t="s">
        <v>61</v>
      </c>
      <c r="D88" s="6" t="s">
        <v>28</v>
      </c>
      <c r="E88" s="19">
        <v>1981</v>
      </c>
      <c r="F88" s="26">
        <f aca="true" t="shared" si="4" ref="F88:F94">S88/60</f>
        <v>9.7</v>
      </c>
      <c r="G88" s="75">
        <v>99</v>
      </c>
      <c r="H88" s="39">
        <v>97</v>
      </c>
      <c r="I88" s="39">
        <v>97</v>
      </c>
      <c r="J88" s="39">
        <v>97</v>
      </c>
      <c r="K88" s="39">
        <v>96</v>
      </c>
      <c r="L88" s="82">
        <v>96</v>
      </c>
      <c r="M88" s="112"/>
      <c r="N88" s="113"/>
      <c r="O88" s="113"/>
      <c r="P88" s="113"/>
      <c r="Q88" s="113"/>
      <c r="R88" s="96"/>
      <c r="S88" s="97">
        <f aca="true" t="shared" si="5" ref="S88:S94">SUM(G88:R88)</f>
        <v>582</v>
      </c>
    </row>
    <row r="89" spans="1:19" ht="23.25">
      <c r="A89" s="149">
        <v>2</v>
      </c>
      <c r="B89" s="5" t="s">
        <v>83</v>
      </c>
      <c r="C89" s="14" t="s">
        <v>64</v>
      </c>
      <c r="D89" s="6" t="s">
        <v>1</v>
      </c>
      <c r="E89" s="19">
        <v>1981</v>
      </c>
      <c r="F89" s="26">
        <f t="shared" si="4"/>
        <v>9.566666666666666</v>
      </c>
      <c r="G89" s="76">
        <v>93</v>
      </c>
      <c r="H89" s="7">
        <v>96</v>
      </c>
      <c r="I89" s="7">
        <v>98</v>
      </c>
      <c r="J89" s="7">
        <v>96</v>
      </c>
      <c r="K89" s="7">
        <v>96</v>
      </c>
      <c r="L89" s="109">
        <v>95</v>
      </c>
      <c r="M89" s="114"/>
      <c r="N89" s="11"/>
      <c r="O89" s="11"/>
      <c r="P89" s="11"/>
      <c r="Q89" s="11"/>
      <c r="R89" s="98"/>
      <c r="S89" s="99">
        <f t="shared" si="5"/>
        <v>574</v>
      </c>
    </row>
    <row r="90" spans="1:19" ht="23.25">
      <c r="A90" s="149">
        <v>3</v>
      </c>
      <c r="B90" s="5" t="s">
        <v>98</v>
      </c>
      <c r="C90" s="14" t="s">
        <v>59</v>
      </c>
      <c r="D90" s="6" t="s">
        <v>2</v>
      </c>
      <c r="E90" s="19">
        <v>1975</v>
      </c>
      <c r="F90" s="26">
        <f t="shared" si="4"/>
        <v>9.55</v>
      </c>
      <c r="G90" s="76">
        <v>92</v>
      </c>
      <c r="H90" s="7">
        <v>95</v>
      </c>
      <c r="I90" s="7">
        <v>94</v>
      </c>
      <c r="J90" s="7">
        <v>99</v>
      </c>
      <c r="K90" s="7">
        <v>97</v>
      </c>
      <c r="L90" s="109">
        <v>96</v>
      </c>
      <c r="M90" s="114"/>
      <c r="N90" s="11"/>
      <c r="O90" s="11"/>
      <c r="P90" s="11"/>
      <c r="Q90" s="11"/>
      <c r="R90" s="98"/>
      <c r="S90" s="99">
        <f t="shared" si="5"/>
        <v>573</v>
      </c>
    </row>
    <row r="91" spans="1:19" ht="23.25">
      <c r="A91" s="149">
        <v>4</v>
      </c>
      <c r="B91" s="5" t="s">
        <v>12</v>
      </c>
      <c r="C91" s="14" t="s">
        <v>59</v>
      </c>
      <c r="D91" s="6" t="s">
        <v>8</v>
      </c>
      <c r="E91" s="19">
        <v>1983</v>
      </c>
      <c r="F91" s="26">
        <f t="shared" si="4"/>
        <v>9.533333333333333</v>
      </c>
      <c r="G91" s="76">
        <v>97</v>
      </c>
      <c r="H91" s="7">
        <v>95</v>
      </c>
      <c r="I91" s="7">
        <v>97</v>
      </c>
      <c r="J91" s="7">
        <v>92</v>
      </c>
      <c r="K91" s="7">
        <v>94</v>
      </c>
      <c r="L91" s="109">
        <v>97</v>
      </c>
      <c r="M91" s="114"/>
      <c r="N91" s="11"/>
      <c r="O91" s="11"/>
      <c r="P91" s="11"/>
      <c r="Q91" s="11"/>
      <c r="R91" s="98"/>
      <c r="S91" s="99">
        <f t="shared" si="5"/>
        <v>572</v>
      </c>
    </row>
    <row r="92" spans="1:19" ht="23.25">
      <c r="A92" s="149">
        <v>5</v>
      </c>
      <c r="B92" s="5" t="s">
        <v>97</v>
      </c>
      <c r="C92" s="14" t="s">
        <v>59</v>
      </c>
      <c r="D92" s="6" t="s">
        <v>2</v>
      </c>
      <c r="E92" s="19">
        <v>1969</v>
      </c>
      <c r="F92" s="26">
        <f t="shared" si="4"/>
        <v>9.283333333333333</v>
      </c>
      <c r="G92" s="76">
        <v>92</v>
      </c>
      <c r="H92" s="7">
        <v>94</v>
      </c>
      <c r="I92" s="7">
        <v>89</v>
      </c>
      <c r="J92" s="7">
        <v>91</v>
      </c>
      <c r="K92" s="7">
        <v>97</v>
      </c>
      <c r="L92" s="109">
        <v>94</v>
      </c>
      <c r="M92" s="114"/>
      <c r="N92" s="11"/>
      <c r="O92" s="11"/>
      <c r="P92" s="11"/>
      <c r="Q92" s="11"/>
      <c r="R92" s="98"/>
      <c r="S92" s="99">
        <f t="shared" si="5"/>
        <v>557</v>
      </c>
    </row>
    <row r="93" spans="1:19" ht="23.25">
      <c r="A93" s="149"/>
      <c r="B93" s="5" t="s">
        <v>40</v>
      </c>
      <c r="C93" s="14" t="s">
        <v>61</v>
      </c>
      <c r="D93" s="6" t="s">
        <v>28</v>
      </c>
      <c r="E93" s="19">
        <v>1956</v>
      </c>
      <c r="F93" s="26">
        <f t="shared" si="4"/>
        <v>0</v>
      </c>
      <c r="G93" s="76"/>
      <c r="H93" s="7"/>
      <c r="I93" s="7"/>
      <c r="J93" s="7"/>
      <c r="K93" s="7"/>
      <c r="L93" s="109"/>
      <c r="M93" s="114"/>
      <c r="N93" s="11"/>
      <c r="O93" s="11"/>
      <c r="P93" s="11"/>
      <c r="Q93" s="11"/>
      <c r="R93" s="98"/>
      <c r="S93" s="99">
        <f t="shared" si="5"/>
        <v>0</v>
      </c>
    </row>
    <row r="94" spans="1:19" ht="23.25">
      <c r="A94" s="170"/>
      <c r="B94" s="171" t="s">
        <v>75</v>
      </c>
      <c r="C94" s="172" t="s">
        <v>61</v>
      </c>
      <c r="D94" s="173" t="s">
        <v>28</v>
      </c>
      <c r="E94" s="174">
        <v>1950</v>
      </c>
      <c r="F94" s="175">
        <f t="shared" si="4"/>
        <v>0</v>
      </c>
      <c r="G94" s="77"/>
      <c r="H94" s="40"/>
      <c r="I94" s="40"/>
      <c r="J94" s="40"/>
      <c r="K94" s="40"/>
      <c r="L94" s="83"/>
      <c r="M94" s="115"/>
      <c r="N94" s="116"/>
      <c r="O94" s="116"/>
      <c r="P94" s="116"/>
      <c r="Q94" s="116"/>
      <c r="R94" s="100"/>
      <c r="S94" s="101">
        <f t="shared" si="5"/>
        <v>0</v>
      </c>
    </row>
    <row r="95" spans="1:19" s="1" customFormat="1" ht="23.25">
      <c r="A95" s="164"/>
      <c r="B95" s="55" t="s">
        <v>86</v>
      </c>
      <c r="C95" s="51"/>
      <c r="D95" s="51"/>
      <c r="E95" s="47"/>
      <c r="F95" s="47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102"/>
    </row>
    <row r="96" spans="1:19" ht="23.25">
      <c r="A96" s="162">
        <v>1</v>
      </c>
      <c r="B96" s="5" t="s">
        <v>13</v>
      </c>
      <c r="C96" s="14" t="s">
        <v>65</v>
      </c>
      <c r="D96" s="6" t="s">
        <v>66</v>
      </c>
      <c r="E96" s="19">
        <v>1985</v>
      </c>
      <c r="F96" s="88">
        <f aca="true" t="shared" si="6" ref="F96:F114">S96/60</f>
        <v>9.866666666666667</v>
      </c>
      <c r="G96" s="108">
        <v>99</v>
      </c>
      <c r="H96" s="39">
        <v>98</v>
      </c>
      <c r="I96" s="39">
        <v>97</v>
      </c>
      <c r="J96" s="39">
        <v>99</v>
      </c>
      <c r="K96" s="39">
        <v>99</v>
      </c>
      <c r="L96" s="60">
        <v>100</v>
      </c>
      <c r="M96" s="112"/>
      <c r="N96" s="113"/>
      <c r="O96" s="113"/>
      <c r="P96" s="113"/>
      <c r="Q96" s="113"/>
      <c r="R96" s="96"/>
      <c r="S96" s="105">
        <f aca="true" t="shared" si="7" ref="S96:S114">SUM(G96:R96)</f>
        <v>592</v>
      </c>
    </row>
    <row r="97" spans="1:19" ht="23.25">
      <c r="A97" s="149">
        <v>2</v>
      </c>
      <c r="B97" s="5" t="s">
        <v>23</v>
      </c>
      <c r="C97" s="14" t="s">
        <v>59</v>
      </c>
      <c r="D97" s="6" t="s">
        <v>67</v>
      </c>
      <c r="E97" s="15">
        <v>1983</v>
      </c>
      <c r="F97" s="88">
        <f t="shared" si="6"/>
        <v>9.766666666666667</v>
      </c>
      <c r="G97" s="76">
        <v>96</v>
      </c>
      <c r="H97" s="7">
        <v>100</v>
      </c>
      <c r="I97" s="7">
        <v>97</v>
      </c>
      <c r="J97" s="7">
        <v>100</v>
      </c>
      <c r="K97" s="7">
        <v>96</v>
      </c>
      <c r="L97" s="109">
        <v>97</v>
      </c>
      <c r="M97" s="11"/>
      <c r="N97" s="11"/>
      <c r="O97" s="11"/>
      <c r="P97" s="11"/>
      <c r="Q97" s="11"/>
      <c r="R97" s="98"/>
      <c r="S97" s="97">
        <f t="shared" si="7"/>
        <v>586</v>
      </c>
    </row>
    <row r="98" spans="1:19" ht="23.25">
      <c r="A98" s="149">
        <v>3</v>
      </c>
      <c r="B98" s="5" t="s">
        <v>22</v>
      </c>
      <c r="C98" s="14" t="s">
        <v>61</v>
      </c>
      <c r="D98" s="6" t="s">
        <v>28</v>
      </c>
      <c r="E98" s="15">
        <v>1968</v>
      </c>
      <c r="F98" s="88">
        <f t="shared" si="6"/>
        <v>9.733333333333333</v>
      </c>
      <c r="G98" s="76">
        <v>96</v>
      </c>
      <c r="H98" s="7">
        <v>98</v>
      </c>
      <c r="I98" s="7">
        <v>99</v>
      </c>
      <c r="J98" s="7">
        <v>99</v>
      </c>
      <c r="K98" s="7">
        <v>96</v>
      </c>
      <c r="L98" s="109">
        <v>96</v>
      </c>
      <c r="M98" s="11"/>
      <c r="N98" s="11"/>
      <c r="O98" s="11"/>
      <c r="P98" s="11"/>
      <c r="Q98" s="11"/>
      <c r="R98" s="98"/>
      <c r="S98" s="99">
        <f t="shared" si="7"/>
        <v>584</v>
      </c>
    </row>
    <row r="99" spans="1:19" ht="23.25">
      <c r="A99" s="149">
        <v>4</v>
      </c>
      <c r="B99" s="5" t="s">
        <v>18</v>
      </c>
      <c r="C99" s="14" t="s">
        <v>59</v>
      </c>
      <c r="D99" s="6" t="s">
        <v>67</v>
      </c>
      <c r="E99" s="15">
        <v>1969</v>
      </c>
      <c r="F99" s="88">
        <f t="shared" si="6"/>
        <v>9.716666666666667</v>
      </c>
      <c r="G99" s="76">
        <v>97</v>
      </c>
      <c r="H99" s="7">
        <v>97</v>
      </c>
      <c r="I99" s="7">
        <v>95</v>
      </c>
      <c r="J99" s="7">
        <v>98</v>
      </c>
      <c r="K99" s="7">
        <v>97</v>
      </c>
      <c r="L99" s="109">
        <v>99</v>
      </c>
      <c r="M99" s="11"/>
      <c r="N99" s="11"/>
      <c r="O99" s="11"/>
      <c r="P99" s="11"/>
      <c r="Q99" s="11"/>
      <c r="R99" s="98"/>
      <c r="S99" s="99">
        <f t="shared" si="7"/>
        <v>583</v>
      </c>
    </row>
    <row r="100" spans="1:19" ht="23.25">
      <c r="A100" s="149">
        <v>5</v>
      </c>
      <c r="B100" s="5" t="s">
        <v>45</v>
      </c>
      <c r="C100" s="14" t="s">
        <v>59</v>
      </c>
      <c r="D100" s="6" t="s">
        <v>68</v>
      </c>
      <c r="E100" s="15">
        <v>1966</v>
      </c>
      <c r="F100" s="88">
        <f t="shared" si="6"/>
        <v>9.6</v>
      </c>
      <c r="G100" s="76">
        <v>96</v>
      </c>
      <c r="H100" s="7">
        <v>95</v>
      </c>
      <c r="I100" s="7">
        <v>96</v>
      </c>
      <c r="J100" s="7">
        <v>98</v>
      </c>
      <c r="K100" s="7">
        <v>96</v>
      </c>
      <c r="L100" s="109">
        <v>95</v>
      </c>
      <c r="M100" s="11"/>
      <c r="N100" s="11"/>
      <c r="O100" s="11"/>
      <c r="P100" s="11"/>
      <c r="Q100" s="11"/>
      <c r="R100" s="98"/>
      <c r="S100" s="99">
        <f t="shared" si="7"/>
        <v>576</v>
      </c>
    </row>
    <row r="101" spans="1:19" ht="23.25">
      <c r="A101" s="149">
        <v>6</v>
      </c>
      <c r="B101" s="5" t="s">
        <v>44</v>
      </c>
      <c r="C101" s="14" t="s">
        <v>59</v>
      </c>
      <c r="D101" s="6" t="s">
        <v>68</v>
      </c>
      <c r="E101" s="15">
        <v>1987</v>
      </c>
      <c r="F101" s="88">
        <f t="shared" si="6"/>
        <v>9.6</v>
      </c>
      <c r="G101" s="76">
        <v>98</v>
      </c>
      <c r="H101" s="7">
        <v>97</v>
      </c>
      <c r="I101" s="7">
        <v>96</v>
      </c>
      <c r="J101" s="7">
        <v>95</v>
      </c>
      <c r="K101" s="7">
        <v>95</v>
      </c>
      <c r="L101" s="109">
        <v>95</v>
      </c>
      <c r="M101" s="11"/>
      <c r="N101" s="11"/>
      <c r="O101" s="11"/>
      <c r="P101" s="11"/>
      <c r="Q101" s="11"/>
      <c r="R101" s="98"/>
      <c r="S101" s="99">
        <f t="shared" si="7"/>
        <v>576</v>
      </c>
    </row>
    <row r="102" spans="1:19" ht="23.25">
      <c r="A102" s="149">
        <v>7</v>
      </c>
      <c r="B102" s="5" t="s">
        <v>35</v>
      </c>
      <c r="C102" s="14" t="s">
        <v>61</v>
      </c>
      <c r="D102" s="6" t="s">
        <v>63</v>
      </c>
      <c r="E102" s="14">
        <v>1973</v>
      </c>
      <c r="F102" s="88">
        <f t="shared" si="6"/>
        <v>9.583333333333334</v>
      </c>
      <c r="G102" s="76">
        <v>97</v>
      </c>
      <c r="H102" s="7">
        <v>96</v>
      </c>
      <c r="I102" s="7">
        <v>94</v>
      </c>
      <c r="J102" s="7">
        <v>95</v>
      </c>
      <c r="K102" s="7">
        <v>95</v>
      </c>
      <c r="L102" s="109">
        <v>98</v>
      </c>
      <c r="M102" s="11"/>
      <c r="N102" s="11"/>
      <c r="O102" s="11"/>
      <c r="P102" s="11"/>
      <c r="Q102" s="11"/>
      <c r="R102" s="98"/>
      <c r="S102" s="99">
        <f t="shared" si="7"/>
        <v>575</v>
      </c>
    </row>
    <row r="103" spans="1:19" ht="23.25">
      <c r="A103" s="149">
        <v>8</v>
      </c>
      <c r="B103" s="5" t="s">
        <v>16</v>
      </c>
      <c r="C103" s="14" t="s">
        <v>59</v>
      </c>
      <c r="D103" s="6" t="s">
        <v>6</v>
      </c>
      <c r="E103" s="15">
        <v>1988</v>
      </c>
      <c r="F103" s="88">
        <f t="shared" si="6"/>
        <v>9.516666666666667</v>
      </c>
      <c r="G103" s="76">
        <v>95</v>
      </c>
      <c r="H103" s="7">
        <v>92</v>
      </c>
      <c r="I103" s="7">
        <v>97</v>
      </c>
      <c r="J103" s="7">
        <v>94</v>
      </c>
      <c r="K103" s="7">
        <v>96</v>
      </c>
      <c r="L103" s="109">
        <v>97</v>
      </c>
      <c r="M103" s="11"/>
      <c r="N103" s="11"/>
      <c r="O103" s="11"/>
      <c r="P103" s="11"/>
      <c r="Q103" s="11"/>
      <c r="R103" s="98"/>
      <c r="S103" s="99">
        <f t="shared" si="7"/>
        <v>571</v>
      </c>
    </row>
    <row r="104" spans="1:19" ht="23.25">
      <c r="A104" s="149">
        <v>9</v>
      </c>
      <c r="B104" s="9" t="s">
        <v>71</v>
      </c>
      <c r="C104" s="15" t="s">
        <v>59</v>
      </c>
      <c r="D104" s="8" t="s">
        <v>68</v>
      </c>
      <c r="E104" s="15">
        <v>1982</v>
      </c>
      <c r="F104" s="88">
        <f t="shared" si="6"/>
        <v>9.516666666666667</v>
      </c>
      <c r="G104" s="76">
        <v>97</v>
      </c>
      <c r="H104" s="7">
        <v>94</v>
      </c>
      <c r="I104" s="7">
        <v>94</v>
      </c>
      <c r="J104" s="7">
        <v>93</v>
      </c>
      <c r="K104" s="7">
        <v>97</v>
      </c>
      <c r="L104" s="109">
        <v>96</v>
      </c>
      <c r="M104" s="11"/>
      <c r="N104" s="11"/>
      <c r="O104" s="11"/>
      <c r="P104" s="11"/>
      <c r="Q104" s="11"/>
      <c r="R104" s="98"/>
      <c r="S104" s="99">
        <f t="shared" si="7"/>
        <v>571</v>
      </c>
    </row>
    <row r="105" spans="1:19" ht="23.25">
      <c r="A105" s="149">
        <v>10</v>
      </c>
      <c r="B105" s="5" t="s">
        <v>39</v>
      </c>
      <c r="C105" s="14" t="s">
        <v>59</v>
      </c>
      <c r="D105" s="6" t="s">
        <v>2</v>
      </c>
      <c r="E105" s="15">
        <v>1967</v>
      </c>
      <c r="F105" s="88">
        <f t="shared" si="6"/>
        <v>9.516666666666667</v>
      </c>
      <c r="G105" s="76">
        <v>95</v>
      </c>
      <c r="H105" s="7">
        <v>96</v>
      </c>
      <c r="I105" s="7">
        <v>96</v>
      </c>
      <c r="J105" s="7">
        <v>93</v>
      </c>
      <c r="K105" s="7">
        <v>96</v>
      </c>
      <c r="L105" s="109">
        <v>95</v>
      </c>
      <c r="M105" s="11"/>
      <c r="N105" s="11"/>
      <c r="O105" s="11"/>
      <c r="P105" s="11"/>
      <c r="Q105" s="11"/>
      <c r="R105" s="98"/>
      <c r="S105" s="99">
        <f t="shared" si="7"/>
        <v>571</v>
      </c>
    </row>
    <row r="106" spans="1:19" ht="23.25">
      <c r="A106" s="149">
        <v>11</v>
      </c>
      <c r="B106" s="5" t="s">
        <v>29</v>
      </c>
      <c r="C106" s="14" t="s">
        <v>59</v>
      </c>
      <c r="D106" s="6" t="s">
        <v>2</v>
      </c>
      <c r="E106" s="15">
        <v>1967</v>
      </c>
      <c r="F106" s="88">
        <f t="shared" si="6"/>
        <v>9.433333333333334</v>
      </c>
      <c r="G106" s="76">
        <v>95</v>
      </c>
      <c r="H106" s="7">
        <v>93</v>
      </c>
      <c r="I106" s="7">
        <v>93</v>
      </c>
      <c r="J106" s="7">
        <v>97</v>
      </c>
      <c r="K106" s="7">
        <v>94</v>
      </c>
      <c r="L106" s="109">
        <v>94</v>
      </c>
      <c r="M106" s="11"/>
      <c r="N106" s="11"/>
      <c r="O106" s="11"/>
      <c r="P106" s="11"/>
      <c r="Q106" s="11"/>
      <c r="R106" s="98"/>
      <c r="S106" s="99">
        <f t="shared" si="7"/>
        <v>566</v>
      </c>
    </row>
    <row r="107" spans="1:19" ht="23.25">
      <c r="A107" s="149">
        <v>12</v>
      </c>
      <c r="B107" s="5" t="s">
        <v>48</v>
      </c>
      <c r="C107" s="14" t="s">
        <v>65</v>
      </c>
      <c r="D107" s="6" t="s">
        <v>66</v>
      </c>
      <c r="E107" s="15">
        <v>1971</v>
      </c>
      <c r="F107" s="88">
        <f t="shared" si="6"/>
        <v>9.366666666666667</v>
      </c>
      <c r="G107" s="76">
        <v>93</v>
      </c>
      <c r="H107" s="7">
        <v>91</v>
      </c>
      <c r="I107" s="7">
        <v>89</v>
      </c>
      <c r="J107" s="7">
        <v>94</v>
      </c>
      <c r="K107" s="7">
        <v>97</v>
      </c>
      <c r="L107" s="109">
        <v>98</v>
      </c>
      <c r="M107" s="11"/>
      <c r="N107" s="11"/>
      <c r="O107" s="11"/>
      <c r="P107" s="11"/>
      <c r="Q107" s="11"/>
      <c r="R107" s="98"/>
      <c r="S107" s="99">
        <f t="shared" si="7"/>
        <v>562</v>
      </c>
    </row>
    <row r="108" spans="1:19" ht="23.25">
      <c r="A108" s="149">
        <v>13</v>
      </c>
      <c r="B108" s="9" t="s">
        <v>69</v>
      </c>
      <c r="C108" s="15" t="s">
        <v>61</v>
      </c>
      <c r="D108" s="8" t="s">
        <v>28</v>
      </c>
      <c r="E108" s="14">
        <v>1965</v>
      </c>
      <c r="F108" s="88">
        <f t="shared" si="6"/>
        <v>9.35</v>
      </c>
      <c r="G108" s="76">
        <v>94</v>
      </c>
      <c r="H108" s="7">
        <v>96</v>
      </c>
      <c r="I108" s="7">
        <v>89</v>
      </c>
      <c r="J108" s="7">
        <v>93</v>
      </c>
      <c r="K108" s="7">
        <v>95</v>
      </c>
      <c r="L108" s="109">
        <v>94</v>
      </c>
      <c r="M108" s="11"/>
      <c r="N108" s="11"/>
      <c r="O108" s="11"/>
      <c r="P108" s="11"/>
      <c r="Q108" s="11"/>
      <c r="R108" s="98"/>
      <c r="S108" s="99">
        <f t="shared" si="7"/>
        <v>561</v>
      </c>
    </row>
    <row r="109" spans="1:19" ht="23.25">
      <c r="A109" s="149">
        <v>14</v>
      </c>
      <c r="B109" s="5" t="s">
        <v>49</v>
      </c>
      <c r="C109" s="14" t="s">
        <v>64</v>
      </c>
      <c r="D109" s="6" t="s">
        <v>1</v>
      </c>
      <c r="E109" s="15">
        <v>1975</v>
      </c>
      <c r="F109" s="88">
        <f t="shared" si="6"/>
        <v>9.333333333333334</v>
      </c>
      <c r="G109" s="76">
        <v>93</v>
      </c>
      <c r="H109" s="7">
        <v>93</v>
      </c>
      <c r="I109" s="7">
        <v>96</v>
      </c>
      <c r="J109" s="7">
        <v>93</v>
      </c>
      <c r="K109" s="7">
        <v>95</v>
      </c>
      <c r="L109" s="109">
        <v>90</v>
      </c>
      <c r="M109" s="11"/>
      <c r="N109" s="11"/>
      <c r="O109" s="11"/>
      <c r="P109" s="11"/>
      <c r="Q109" s="11"/>
      <c r="R109" s="98"/>
      <c r="S109" s="99">
        <f t="shared" si="7"/>
        <v>560</v>
      </c>
    </row>
    <row r="110" spans="1:19" ht="23.25">
      <c r="A110" s="149">
        <v>15</v>
      </c>
      <c r="B110" s="5" t="s">
        <v>34</v>
      </c>
      <c r="C110" s="14" t="s">
        <v>61</v>
      </c>
      <c r="D110" s="6" t="s">
        <v>63</v>
      </c>
      <c r="E110" s="14">
        <v>1976</v>
      </c>
      <c r="F110" s="88">
        <f t="shared" si="6"/>
        <v>9.316666666666666</v>
      </c>
      <c r="G110" s="76">
        <v>92</v>
      </c>
      <c r="H110" s="7">
        <v>92</v>
      </c>
      <c r="I110" s="7">
        <v>93</v>
      </c>
      <c r="J110" s="7">
        <v>98</v>
      </c>
      <c r="K110" s="7">
        <v>93</v>
      </c>
      <c r="L110" s="109">
        <v>91</v>
      </c>
      <c r="M110" s="11"/>
      <c r="N110" s="11"/>
      <c r="O110" s="11"/>
      <c r="P110" s="11"/>
      <c r="Q110" s="11"/>
      <c r="R110" s="98"/>
      <c r="S110" s="99">
        <f t="shared" si="7"/>
        <v>559</v>
      </c>
    </row>
    <row r="111" spans="1:19" ht="23.25">
      <c r="A111" s="149"/>
      <c r="B111" s="5" t="s">
        <v>7</v>
      </c>
      <c r="C111" s="14" t="s">
        <v>59</v>
      </c>
      <c r="D111" s="6" t="s">
        <v>8</v>
      </c>
      <c r="E111" s="15"/>
      <c r="F111" s="88">
        <f t="shared" si="6"/>
        <v>0</v>
      </c>
      <c r="G111" s="76"/>
      <c r="H111" s="7"/>
      <c r="I111" s="7"/>
      <c r="J111" s="7"/>
      <c r="K111" s="7"/>
      <c r="L111" s="109"/>
      <c r="M111" s="11"/>
      <c r="N111" s="11"/>
      <c r="O111" s="11"/>
      <c r="P111" s="11"/>
      <c r="Q111" s="11"/>
      <c r="R111" s="98"/>
      <c r="S111" s="99">
        <f t="shared" si="7"/>
        <v>0</v>
      </c>
    </row>
    <row r="112" spans="1:19" ht="23.25">
      <c r="A112" s="149"/>
      <c r="B112" s="5" t="s">
        <v>19</v>
      </c>
      <c r="C112" s="14" t="s">
        <v>61</v>
      </c>
      <c r="D112" s="6" t="s">
        <v>28</v>
      </c>
      <c r="E112" s="15">
        <v>1969</v>
      </c>
      <c r="F112" s="88">
        <f t="shared" si="6"/>
        <v>0</v>
      </c>
      <c r="G112" s="76"/>
      <c r="H112" s="7"/>
      <c r="I112" s="7"/>
      <c r="J112" s="7"/>
      <c r="K112" s="7"/>
      <c r="L112" s="109"/>
      <c r="M112" s="11"/>
      <c r="N112" s="11"/>
      <c r="O112" s="11"/>
      <c r="P112" s="11"/>
      <c r="Q112" s="11"/>
      <c r="R112" s="98"/>
      <c r="S112" s="99">
        <f t="shared" si="7"/>
        <v>0</v>
      </c>
    </row>
    <row r="113" spans="1:19" ht="23.25">
      <c r="A113" s="149"/>
      <c r="B113" s="5" t="s">
        <v>33</v>
      </c>
      <c r="C113" s="14" t="s">
        <v>64</v>
      </c>
      <c r="D113" s="6" t="s">
        <v>1</v>
      </c>
      <c r="E113" s="15">
        <v>1968</v>
      </c>
      <c r="F113" s="88">
        <f t="shared" si="6"/>
        <v>0</v>
      </c>
      <c r="G113" s="76"/>
      <c r="H113" s="7"/>
      <c r="I113" s="7"/>
      <c r="J113" s="7"/>
      <c r="K113" s="7"/>
      <c r="L113" s="109"/>
      <c r="M113" s="11"/>
      <c r="N113" s="11"/>
      <c r="O113" s="11"/>
      <c r="P113" s="11"/>
      <c r="Q113" s="11"/>
      <c r="R113" s="98"/>
      <c r="S113" s="99">
        <f t="shared" si="7"/>
        <v>0</v>
      </c>
    </row>
    <row r="114" spans="1:19" ht="23.25">
      <c r="A114" s="160"/>
      <c r="B114" s="146" t="s">
        <v>70</v>
      </c>
      <c r="C114" s="85" t="s">
        <v>64</v>
      </c>
      <c r="D114" s="147" t="s">
        <v>1</v>
      </c>
      <c r="E114" s="85">
        <v>1965</v>
      </c>
      <c r="F114" s="88">
        <f t="shared" si="6"/>
        <v>0</v>
      </c>
      <c r="G114" s="77"/>
      <c r="H114" s="40"/>
      <c r="I114" s="40"/>
      <c r="J114" s="40"/>
      <c r="K114" s="40"/>
      <c r="L114" s="83"/>
      <c r="M114" s="116"/>
      <c r="N114" s="116"/>
      <c r="O114" s="116"/>
      <c r="P114" s="116"/>
      <c r="Q114" s="116"/>
      <c r="R114" s="100"/>
      <c r="S114" s="101">
        <f t="shared" si="7"/>
        <v>0</v>
      </c>
    </row>
    <row r="115" spans="1:19" s="1" customFormat="1" ht="23.25">
      <c r="A115" s="165"/>
      <c r="B115" s="56" t="s">
        <v>89</v>
      </c>
      <c r="C115" s="46"/>
      <c r="D115" s="46"/>
      <c r="E115" s="47"/>
      <c r="F115" s="47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102"/>
    </row>
    <row r="116" spans="1:19" ht="23.25">
      <c r="A116" s="162">
        <v>1</v>
      </c>
      <c r="B116" s="5" t="s">
        <v>55</v>
      </c>
      <c r="C116" s="14" t="s">
        <v>59</v>
      </c>
      <c r="D116" s="6" t="s">
        <v>17</v>
      </c>
      <c r="E116" s="20">
        <v>1962</v>
      </c>
      <c r="F116" s="135">
        <f aca="true" t="shared" si="8" ref="F116:F129">S116/60</f>
        <v>9.683333333333334</v>
      </c>
      <c r="G116" s="126">
        <v>98</v>
      </c>
      <c r="H116" s="127">
        <v>98</v>
      </c>
      <c r="I116" s="127">
        <v>97</v>
      </c>
      <c r="J116" s="127">
        <v>98</v>
      </c>
      <c r="K116" s="127">
        <v>94</v>
      </c>
      <c r="L116" s="128">
        <v>96</v>
      </c>
      <c r="M116" s="112"/>
      <c r="N116" s="113"/>
      <c r="O116" s="113"/>
      <c r="P116" s="113"/>
      <c r="Q116" s="113"/>
      <c r="R116" s="96"/>
      <c r="S116" s="97">
        <f aca="true" t="shared" si="9" ref="S116:S129">SUM(G116:R116)</f>
        <v>581</v>
      </c>
    </row>
    <row r="117" spans="1:19" ht="23.25">
      <c r="A117" s="149">
        <v>2</v>
      </c>
      <c r="B117" s="5" t="s">
        <v>42</v>
      </c>
      <c r="C117" s="14" t="s">
        <v>61</v>
      </c>
      <c r="D117" s="6" t="s">
        <v>10</v>
      </c>
      <c r="E117" s="20">
        <v>1960</v>
      </c>
      <c r="F117" s="88">
        <f t="shared" si="8"/>
        <v>9.666666666666666</v>
      </c>
      <c r="G117" s="129">
        <v>98</v>
      </c>
      <c r="H117" s="130">
        <v>96</v>
      </c>
      <c r="I117" s="130">
        <v>97</v>
      </c>
      <c r="J117" s="130">
        <v>97</v>
      </c>
      <c r="K117" s="130">
        <v>96</v>
      </c>
      <c r="L117" s="131">
        <v>96</v>
      </c>
      <c r="M117" s="114"/>
      <c r="N117" s="11"/>
      <c r="O117" s="11"/>
      <c r="P117" s="11"/>
      <c r="Q117" s="11"/>
      <c r="R117" s="98"/>
      <c r="S117" s="99">
        <f t="shared" si="9"/>
        <v>580</v>
      </c>
    </row>
    <row r="118" spans="1:19" ht="23.25">
      <c r="A118" s="149">
        <v>3</v>
      </c>
      <c r="B118" s="5" t="s">
        <v>47</v>
      </c>
      <c r="C118" s="14" t="s">
        <v>59</v>
      </c>
      <c r="D118" s="6" t="s">
        <v>8</v>
      </c>
      <c r="E118" s="19">
        <v>1957</v>
      </c>
      <c r="F118" s="88">
        <f t="shared" si="8"/>
        <v>9.65</v>
      </c>
      <c r="G118" s="145">
        <v>97</v>
      </c>
      <c r="H118" s="136">
        <v>98</v>
      </c>
      <c r="I118" s="136">
        <v>97</v>
      </c>
      <c r="J118" s="136">
        <v>97</v>
      </c>
      <c r="K118" s="136">
        <v>96</v>
      </c>
      <c r="L118" s="137">
        <v>94</v>
      </c>
      <c r="M118" s="114"/>
      <c r="N118" s="11"/>
      <c r="O118" s="11"/>
      <c r="P118" s="11"/>
      <c r="Q118" s="11"/>
      <c r="R118" s="98"/>
      <c r="S118" s="99">
        <f t="shared" si="9"/>
        <v>579</v>
      </c>
    </row>
    <row r="119" spans="1:19" ht="23.25">
      <c r="A119" s="149">
        <v>4</v>
      </c>
      <c r="B119" s="5" t="s">
        <v>25</v>
      </c>
      <c r="C119" s="14" t="s">
        <v>61</v>
      </c>
      <c r="D119" s="6" t="s">
        <v>28</v>
      </c>
      <c r="E119" s="19">
        <v>1954</v>
      </c>
      <c r="F119" s="88">
        <f t="shared" si="8"/>
        <v>9.633333333333333</v>
      </c>
      <c r="G119" s="129">
        <v>95</v>
      </c>
      <c r="H119" s="130">
        <v>95</v>
      </c>
      <c r="I119" s="130">
        <v>97</v>
      </c>
      <c r="J119" s="130">
        <v>98</v>
      </c>
      <c r="K119" s="130">
        <v>96</v>
      </c>
      <c r="L119" s="131">
        <v>97</v>
      </c>
      <c r="M119" s="114"/>
      <c r="N119" s="11"/>
      <c r="O119" s="11"/>
      <c r="P119" s="11"/>
      <c r="Q119" s="11"/>
      <c r="R119" s="98"/>
      <c r="S119" s="99">
        <f t="shared" si="9"/>
        <v>578</v>
      </c>
    </row>
    <row r="120" spans="1:19" ht="23.25">
      <c r="A120" s="149">
        <v>5</v>
      </c>
      <c r="B120" s="5" t="s">
        <v>5</v>
      </c>
      <c r="C120" s="14" t="s">
        <v>59</v>
      </c>
      <c r="D120" s="6" t="s">
        <v>68</v>
      </c>
      <c r="E120" s="19">
        <v>1961</v>
      </c>
      <c r="F120" s="88">
        <f t="shared" si="8"/>
        <v>9.533333333333333</v>
      </c>
      <c r="G120" s="129">
        <v>94</v>
      </c>
      <c r="H120" s="130">
        <v>95</v>
      </c>
      <c r="I120" s="130">
        <v>97</v>
      </c>
      <c r="J120" s="130">
        <v>98</v>
      </c>
      <c r="K120" s="130">
        <v>95</v>
      </c>
      <c r="L120" s="131">
        <v>93</v>
      </c>
      <c r="M120" s="114"/>
      <c r="N120" s="11"/>
      <c r="O120" s="11"/>
      <c r="P120" s="11"/>
      <c r="Q120" s="11"/>
      <c r="R120" s="98"/>
      <c r="S120" s="99">
        <f t="shared" si="9"/>
        <v>572</v>
      </c>
    </row>
    <row r="121" spans="1:19" ht="23.25">
      <c r="A121" s="149">
        <v>6</v>
      </c>
      <c r="B121" s="5" t="s">
        <v>32</v>
      </c>
      <c r="C121" s="14" t="s">
        <v>61</v>
      </c>
      <c r="D121" s="6" t="s">
        <v>63</v>
      </c>
      <c r="E121" s="20">
        <v>1961</v>
      </c>
      <c r="F121" s="88">
        <f t="shared" si="8"/>
        <v>9.516666666666667</v>
      </c>
      <c r="G121" s="129">
        <v>95</v>
      </c>
      <c r="H121" s="130">
        <v>97</v>
      </c>
      <c r="I121" s="130">
        <v>95</v>
      </c>
      <c r="J121" s="130">
        <v>96</v>
      </c>
      <c r="K121" s="130">
        <v>96</v>
      </c>
      <c r="L121" s="131">
        <v>92</v>
      </c>
      <c r="M121" s="114"/>
      <c r="N121" s="11"/>
      <c r="O121" s="11"/>
      <c r="P121" s="11"/>
      <c r="Q121" s="11"/>
      <c r="R121" s="98"/>
      <c r="S121" s="99">
        <f t="shared" si="9"/>
        <v>571</v>
      </c>
    </row>
    <row r="122" spans="1:19" ht="23.25">
      <c r="A122" s="149">
        <v>7</v>
      </c>
      <c r="B122" s="9" t="s">
        <v>72</v>
      </c>
      <c r="C122" s="15" t="s">
        <v>59</v>
      </c>
      <c r="D122" s="8" t="s">
        <v>8</v>
      </c>
      <c r="E122" s="20">
        <v>1961</v>
      </c>
      <c r="F122" s="88">
        <f t="shared" si="8"/>
        <v>9.5</v>
      </c>
      <c r="G122" s="129">
        <v>91</v>
      </c>
      <c r="H122" s="130">
        <v>93</v>
      </c>
      <c r="I122" s="130">
        <v>98</v>
      </c>
      <c r="J122" s="130">
        <v>99</v>
      </c>
      <c r="K122" s="130">
        <v>95</v>
      </c>
      <c r="L122" s="131">
        <v>94</v>
      </c>
      <c r="M122" s="114"/>
      <c r="N122" s="11"/>
      <c r="O122" s="11"/>
      <c r="P122" s="11"/>
      <c r="Q122" s="11"/>
      <c r="R122" s="98"/>
      <c r="S122" s="99">
        <f t="shared" si="9"/>
        <v>570</v>
      </c>
    </row>
    <row r="123" spans="1:19" ht="23.25">
      <c r="A123" s="149">
        <v>8</v>
      </c>
      <c r="B123" s="5" t="s">
        <v>11</v>
      </c>
      <c r="C123" s="14" t="s">
        <v>60</v>
      </c>
      <c r="D123" s="6" t="s">
        <v>26</v>
      </c>
      <c r="E123" s="19">
        <v>1954</v>
      </c>
      <c r="F123" s="88">
        <f t="shared" si="8"/>
        <v>9.5</v>
      </c>
      <c r="G123" s="129">
        <v>93</v>
      </c>
      <c r="H123" s="130">
        <v>97</v>
      </c>
      <c r="I123" s="130">
        <v>98</v>
      </c>
      <c r="J123" s="130">
        <v>94</v>
      </c>
      <c r="K123" s="130">
        <v>94</v>
      </c>
      <c r="L123" s="131">
        <v>94</v>
      </c>
      <c r="M123" s="114"/>
      <c r="N123" s="11"/>
      <c r="O123" s="11"/>
      <c r="P123" s="11"/>
      <c r="Q123" s="11"/>
      <c r="R123" s="98"/>
      <c r="S123" s="99">
        <f t="shared" si="9"/>
        <v>570</v>
      </c>
    </row>
    <row r="124" spans="1:19" ht="23.25">
      <c r="A124" s="149">
        <v>9</v>
      </c>
      <c r="B124" s="5" t="s">
        <v>15</v>
      </c>
      <c r="C124" s="14" t="s">
        <v>59</v>
      </c>
      <c r="D124" s="6" t="s">
        <v>17</v>
      </c>
      <c r="E124" s="19">
        <v>1959</v>
      </c>
      <c r="F124" s="88">
        <f t="shared" si="8"/>
        <v>9.45</v>
      </c>
      <c r="G124" s="129">
        <v>97</v>
      </c>
      <c r="H124" s="130">
        <v>96</v>
      </c>
      <c r="I124" s="130">
        <v>94</v>
      </c>
      <c r="J124" s="130">
        <v>93</v>
      </c>
      <c r="K124" s="130">
        <v>93</v>
      </c>
      <c r="L124" s="131">
        <v>94</v>
      </c>
      <c r="M124" s="114"/>
      <c r="N124" s="11"/>
      <c r="O124" s="11"/>
      <c r="P124" s="11"/>
      <c r="Q124" s="11"/>
      <c r="R124" s="98"/>
      <c r="S124" s="99">
        <f t="shared" si="9"/>
        <v>567</v>
      </c>
    </row>
    <row r="125" spans="1:19" ht="23.25">
      <c r="A125" s="149">
        <v>10</v>
      </c>
      <c r="B125" s="5" t="s">
        <v>3</v>
      </c>
      <c r="C125" s="14" t="s">
        <v>59</v>
      </c>
      <c r="D125" s="6" t="s">
        <v>4</v>
      </c>
      <c r="E125" s="19">
        <v>1960</v>
      </c>
      <c r="F125" s="88">
        <f t="shared" si="8"/>
        <v>9.383333333333333</v>
      </c>
      <c r="G125" s="129">
        <v>91</v>
      </c>
      <c r="H125" s="130">
        <v>93</v>
      </c>
      <c r="I125" s="130">
        <v>96</v>
      </c>
      <c r="J125" s="130">
        <v>96</v>
      </c>
      <c r="K125" s="130">
        <v>91</v>
      </c>
      <c r="L125" s="131">
        <v>96</v>
      </c>
      <c r="M125" s="114"/>
      <c r="N125" s="11"/>
      <c r="O125" s="11"/>
      <c r="P125" s="11"/>
      <c r="Q125" s="11"/>
      <c r="R125" s="98"/>
      <c r="S125" s="99">
        <f t="shared" si="9"/>
        <v>563</v>
      </c>
    </row>
    <row r="126" spans="1:19" ht="23.25">
      <c r="A126" s="149">
        <v>11</v>
      </c>
      <c r="B126" s="5" t="s">
        <v>54</v>
      </c>
      <c r="C126" s="14" t="s">
        <v>61</v>
      </c>
      <c r="D126" s="6" t="s">
        <v>62</v>
      </c>
      <c r="E126" s="20">
        <v>1963</v>
      </c>
      <c r="F126" s="88">
        <f t="shared" si="8"/>
        <v>9.333333333333334</v>
      </c>
      <c r="G126" s="129">
        <v>92</v>
      </c>
      <c r="H126" s="130">
        <v>94</v>
      </c>
      <c r="I126" s="130">
        <v>92</v>
      </c>
      <c r="J126" s="130">
        <v>96</v>
      </c>
      <c r="K126" s="130">
        <v>94</v>
      </c>
      <c r="L126" s="131">
        <v>92</v>
      </c>
      <c r="M126" s="114"/>
      <c r="N126" s="11"/>
      <c r="O126" s="11"/>
      <c r="P126" s="11"/>
      <c r="Q126" s="11"/>
      <c r="R126" s="98"/>
      <c r="S126" s="99">
        <f t="shared" si="9"/>
        <v>560</v>
      </c>
    </row>
    <row r="127" spans="1:19" ht="23.25">
      <c r="A127" s="149">
        <v>12</v>
      </c>
      <c r="B127" s="5" t="s">
        <v>9</v>
      </c>
      <c r="C127" s="14" t="s">
        <v>59</v>
      </c>
      <c r="D127" s="8" t="s">
        <v>17</v>
      </c>
      <c r="E127" s="19">
        <v>1956</v>
      </c>
      <c r="F127" s="88">
        <f t="shared" si="8"/>
        <v>9.183333333333334</v>
      </c>
      <c r="G127" s="129">
        <v>89</v>
      </c>
      <c r="H127" s="130">
        <v>88</v>
      </c>
      <c r="I127" s="130">
        <v>92</v>
      </c>
      <c r="J127" s="130">
        <v>92</v>
      </c>
      <c r="K127" s="130">
        <v>97</v>
      </c>
      <c r="L127" s="131">
        <v>93</v>
      </c>
      <c r="M127" s="114"/>
      <c r="N127" s="11"/>
      <c r="O127" s="11"/>
      <c r="P127" s="11"/>
      <c r="Q127" s="11"/>
      <c r="R127" s="98"/>
      <c r="S127" s="99">
        <f t="shared" si="9"/>
        <v>551</v>
      </c>
    </row>
    <row r="128" spans="1:19" ht="23.25">
      <c r="A128" s="149"/>
      <c r="B128" s="5" t="s">
        <v>31</v>
      </c>
      <c r="C128" s="14" t="s">
        <v>61</v>
      </c>
      <c r="D128" s="6" t="s">
        <v>63</v>
      </c>
      <c r="E128" s="20">
        <v>1960</v>
      </c>
      <c r="F128" s="88">
        <f t="shared" si="8"/>
        <v>0</v>
      </c>
      <c r="G128" s="129"/>
      <c r="H128" s="130"/>
      <c r="I128" s="130"/>
      <c r="J128" s="130"/>
      <c r="K128" s="130"/>
      <c r="L128" s="131"/>
      <c r="M128" s="114"/>
      <c r="N128" s="11"/>
      <c r="O128" s="11"/>
      <c r="P128" s="11"/>
      <c r="Q128" s="11"/>
      <c r="R128" s="98"/>
      <c r="S128" s="99">
        <f t="shared" si="9"/>
        <v>0</v>
      </c>
    </row>
    <row r="129" spans="1:19" ht="23.25">
      <c r="A129" s="160"/>
      <c r="B129" s="146" t="s">
        <v>73</v>
      </c>
      <c r="C129" s="85" t="s">
        <v>61</v>
      </c>
      <c r="D129" s="147" t="s">
        <v>10</v>
      </c>
      <c r="E129" s="32">
        <v>1962</v>
      </c>
      <c r="F129" s="90">
        <f t="shared" si="8"/>
        <v>0</v>
      </c>
      <c r="G129" s="132"/>
      <c r="H129" s="133"/>
      <c r="I129" s="133"/>
      <c r="J129" s="133"/>
      <c r="K129" s="133"/>
      <c r="L129" s="134"/>
      <c r="M129" s="115"/>
      <c r="N129" s="116"/>
      <c r="O129" s="116"/>
      <c r="P129" s="116"/>
      <c r="Q129" s="116"/>
      <c r="R129" s="100"/>
      <c r="S129" s="101">
        <f t="shared" si="9"/>
        <v>0</v>
      </c>
    </row>
    <row r="130" spans="1:19" s="1" customFormat="1" ht="23.25">
      <c r="A130" s="161"/>
      <c r="B130" s="33" t="s">
        <v>90</v>
      </c>
      <c r="C130" s="34"/>
      <c r="D130" s="46"/>
      <c r="E130" s="47"/>
      <c r="F130" s="47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102"/>
    </row>
    <row r="131" spans="1:19" ht="23.25">
      <c r="A131" s="162">
        <v>1</v>
      </c>
      <c r="B131" s="5" t="s">
        <v>30</v>
      </c>
      <c r="C131" s="14" t="s">
        <v>61</v>
      </c>
      <c r="D131" s="6" t="s">
        <v>10</v>
      </c>
      <c r="E131" s="19">
        <v>1947</v>
      </c>
      <c r="F131" s="135">
        <f aca="true" t="shared" si="10" ref="F131:F136">S131/60</f>
        <v>9.766666666666667</v>
      </c>
      <c r="G131" s="75">
        <v>99</v>
      </c>
      <c r="H131" s="39">
        <v>98</v>
      </c>
      <c r="I131" s="39">
        <v>98</v>
      </c>
      <c r="J131" s="39">
        <v>95</v>
      </c>
      <c r="K131" s="39">
        <v>97</v>
      </c>
      <c r="L131" s="82">
        <v>99</v>
      </c>
      <c r="M131" s="112"/>
      <c r="N131" s="113"/>
      <c r="O131" s="113"/>
      <c r="P131" s="113"/>
      <c r="Q131" s="113"/>
      <c r="R131" s="96"/>
      <c r="S131" s="97">
        <f aca="true" t="shared" si="11" ref="S131:S136">SUM(G131:R131)</f>
        <v>586</v>
      </c>
    </row>
    <row r="132" spans="1:19" ht="23.25">
      <c r="A132" s="149">
        <v>2</v>
      </c>
      <c r="B132" s="9" t="s">
        <v>99</v>
      </c>
      <c r="C132" s="15" t="s">
        <v>61</v>
      </c>
      <c r="D132" s="8" t="s">
        <v>100</v>
      </c>
      <c r="E132" s="19">
        <v>1944</v>
      </c>
      <c r="F132" s="138">
        <f t="shared" si="10"/>
        <v>9.716666666666667</v>
      </c>
      <c r="G132" s="139">
        <v>97</v>
      </c>
      <c r="H132" s="3">
        <v>96</v>
      </c>
      <c r="I132" s="3">
        <v>98</v>
      </c>
      <c r="J132" s="3">
        <v>100</v>
      </c>
      <c r="K132" s="3">
        <v>96</v>
      </c>
      <c r="L132" s="117">
        <v>96</v>
      </c>
      <c r="M132" s="114"/>
      <c r="N132" s="11"/>
      <c r="O132" s="11"/>
      <c r="P132" s="11"/>
      <c r="Q132" s="11"/>
      <c r="R132" s="98"/>
      <c r="S132" s="118">
        <f t="shared" si="11"/>
        <v>583</v>
      </c>
    </row>
    <row r="133" spans="1:19" ht="23.25">
      <c r="A133" s="149">
        <v>3</v>
      </c>
      <c r="B133" s="5" t="s">
        <v>27</v>
      </c>
      <c r="C133" s="14" t="s">
        <v>60</v>
      </c>
      <c r="D133" s="6" t="s">
        <v>26</v>
      </c>
      <c r="E133" s="19">
        <v>1940</v>
      </c>
      <c r="F133" s="88">
        <f t="shared" si="10"/>
        <v>9.6</v>
      </c>
      <c r="G133" s="76">
        <v>94</v>
      </c>
      <c r="H133" s="7">
        <v>99</v>
      </c>
      <c r="I133" s="7">
        <v>95</v>
      </c>
      <c r="J133" s="7">
        <v>95</v>
      </c>
      <c r="K133" s="7">
        <v>97</v>
      </c>
      <c r="L133" s="109">
        <v>96</v>
      </c>
      <c r="M133" s="114"/>
      <c r="N133" s="11"/>
      <c r="O133" s="11"/>
      <c r="P133" s="11"/>
      <c r="Q133" s="11"/>
      <c r="R133" s="98"/>
      <c r="S133" s="99">
        <f t="shared" si="11"/>
        <v>576</v>
      </c>
    </row>
    <row r="134" spans="1:19" ht="23.25">
      <c r="A134" s="149">
        <v>4</v>
      </c>
      <c r="B134" s="5" t="s">
        <v>41</v>
      </c>
      <c r="C134" s="14" t="s">
        <v>59</v>
      </c>
      <c r="D134" s="6" t="s">
        <v>67</v>
      </c>
      <c r="E134" s="19">
        <v>1946</v>
      </c>
      <c r="F134" s="88">
        <f t="shared" si="10"/>
        <v>9.466666666666667</v>
      </c>
      <c r="G134" s="76">
        <v>96</v>
      </c>
      <c r="H134" s="7">
        <v>94</v>
      </c>
      <c r="I134" s="7">
        <v>95</v>
      </c>
      <c r="J134" s="7">
        <v>95</v>
      </c>
      <c r="K134" s="7">
        <v>91</v>
      </c>
      <c r="L134" s="109">
        <v>97</v>
      </c>
      <c r="M134" s="114"/>
      <c r="N134" s="11"/>
      <c r="O134" s="11"/>
      <c r="P134" s="11"/>
      <c r="Q134" s="11"/>
      <c r="R134" s="98"/>
      <c r="S134" s="99">
        <f t="shared" si="11"/>
        <v>568</v>
      </c>
    </row>
    <row r="135" spans="1:19" ht="23.25">
      <c r="A135" s="149">
        <v>5</v>
      </c>
      <c r="B135" s="5" t="s">
        <v>36</v>
      </c>
      <c r="C135" s="14" t="s">
        <v>61</v>
      </c>
      <c r="D135" s="6" t="s">
        <v>63</v>
      </c>
      <c r="E135" s="19">
        <v>1945</v>
      </c>
      <c r="F135" s="88">
        <f t="shared" si="10"/>
        <v>9.316666666666666</v>
      </c>
      <c r="G135" s="76">
        <v>93</v>
      </c>
      <c r="H135" s="7">
        <v>92</v>
      </c>
      <c r="I135" s="7">
        <v>96</v>
      </c>
      <c r="J135" s="7">
        <v>94</v>
      </c>
      <c r="K135" s="7">
        <v>91</v>
      </c>
      <c r="L135" s="109">
        <v>93</v>
      </c>
      <c r="M135" s="114"/>
      <c r="N135" s="11"/>
      <c r="O135" s="11"/>
      <c r="P135" s="11"/>
      <c r="Q135" s="11"/>
      <c r="R135" s="98"/>
      <c r="S135" s="99">
        <f t="shared" si="11"/>
        <v>559</v>
      </c>
    </row>
    <row r="136" spans="1:19" ht="24" thickBot="1">
      <c r="A136" s="150"/>
      <c r="B136" s="22" t="s">
        <v>43</v>
      </c>
      <c r="C136" s="23" t="s">
        <v>59</v>
      </c>
      <c r="D136" s="24" t="s">
        <v>17</v>
      </c>
      <c r="E136" s="148">
        <v>1943</v>
      </c>
      <c r="F136" s="140">
        <f t="shared" si="10"/>
        <v>0</v>
      </c>
      <c r="G136" s="141"/>
      <c r="H136" s="25"/>
      <c r="I136" s="25"/>
      <c r="J136" s="25"/>
      <c r="K136" s="25"/>
      <c r="L136" s="121"/>
      <c r="M136" s="142"/>
      <c r="N136" s="143"/>
      <c r="O136" s="143"/>
      <c r="P136" s="143"/>
      <c r="Q136" s="143"/>
      <c r="R136" s="144"/>
      <c r="S136" s="122">
        <f t="shared" si="11"/>
        <v>0</v>
      </c>
    </row>
  </sheetData>
  <sheetProtection/>
  <mergeCells count="7">
    <mergeCell ref="C39:D39"/>
    <mergeCell ref="A12:S12"/>
    <mergeCell ref="A13:S13"/>
    <mergeCell ref="A14:S14"/>
    <mergeCell ref="A16:S16"/>
    <mergeCell ref="A17:S17"/>
    <mergeCell ref="A20:S20"/>
  </mergeCells>
  <conditionalFormatting sqref="S42:S45">
    <cfRule type="cellIs" priority="35" dxfId="1" operator="greaterThan" stopIfTrue="1">
      <formula>509</formula>
    </cfRule>
    <cfRule type="cellIs" priority="36" dxfId="0" operator="between" stopIfTrue="1">
      <formula>505</formula>
      <formula>509</formula>
    </cfRule>
  </conditionalFormatting>
  <conditionalFormatting sqref="S48 S54 S63:S68">
    <cfRule type="cellIs" priority="33" dxfId="1" operator="greaterThan" stopIfTrue="1">
      <formula>554</formula>
    </cfRule>
    <cfRule type="cellIs" priority="34" dxfId="0" operator="between" stopIfTrue="1">
      <formula>550</formula>
      <formula>554</formula>
    </cfRule>
  </conditionalFormatting>
  <conditionalFormatting sqref="S51">
    <cfRule type="cellIs" priority="31" dxfId="1" operator="greaterThan" stopIfTrue="1">
      <formula>1099</formula>
    </cfRule>
    <cfRule type="cellIs" priority="32" dxfId="0" operator="between" stopIfTrue="1">
      <formula>1095</formula>
      <formula>1099</formula>
    </cfRule>
  </conditionalFormatting>
  <conditionalFormatting sqref="S57:S60">
    <cfRule type="cellIs" priority="27" dxfId="1" operator="greaterThan" stopIfTrue="1">
      <formula>1129</formula>
    </cfRule>
    <cfRule type="cellIs" priority="28" dxfId="0" operator="between" stopIfTrue="1">
      <formula>1125</formula>
      <formula>1129</formula>
    </cfRule>
  </conditionalFormatting>
  <conditionalFormatting sqref="S70:S71">
    <cfRule type="cellIs" priority="21" dxfId="1" operator="greaterThan" stopIfTrue="1">
      <formula>539</formula>
    </cfRule>
    <cfRule type="cellIs" priority="22" dxfId="0" operator="between" stopIfTrue="1">
      <formula>535</formula>
      <formula>539</formula>
    </cfRule>
  </conditionalFormatting>
  <conditionalFormatting sqref="S74:S80">
    <cfRule type="cellIs" priority="18" dxfId="1" operator="greaterThan" stopIfTrue="1">
      <formula>559</formula>
    </cfRule>
    <cfRule type="cellIs" priority="19" dxfId="0" operator="between" stopIfTrue="1">
      <formula>555</formula>
      <formula>559</formula>
    </cfRule>
  </conditionalFormatting>
  <conditionalFormatting sqref="S82:S83">
    <cfRule type="cellIs" priority="15" dxfId="1" operator="greaterThan" stopIfTrue="1">
      <formula>579</formula>
    </cfRule>
    <cfRule type="cellIs" priority="16" dxfId="12" operator="between" stopIfTrue="1">
      <formula>576</formula>
      <formula>579</formula>
    </cfRule>
  </conditionalFormatting>
  <conditionalFormatting sqref="S84">
    <cfRule type="cellIs" priority="13" dxfId="1" operator="greaterThan" stopIfTrue="1">
      <formula>577</formula>
    </cfRule>
    <cfRule type="cellIs" priority="14" dxfId="10" operator="between" stopIfTrue="1">
      <formula>574</formula>
      <formula>577</formula>
    </cfRule>
  </conditionalFormatting>
  <conditionalFormatting sqref="S85 S116:S129">
    <cfRule type="cellIs" priority="11" dxfId="1" operator="greaterThan" stopIfTrue="1">
      <formula>579</formula>
    </cfRule>
    <cfRule type="cellIs" priority="12" dxfId="0" operator="between" stopIfTrue="1">
      <formula>576</formula>
      <formula>579</formula>
    </cfRule>
  </conditionalFormatting>
  <conditionalFormatting sqref="S86">
    <cfRule type="cellIs" priority="9" dxfId="1" operator="greaterThan" stopIfTrue="1">
      <formula>578</formula>
    </cfRule>
    <cfRule type="cellIs" priority="10" dxfId="0" operator="between" stopIfTrue="1">
      <formula>574</formula>
      <formula>577</formula>
    </cfRule>
  </conditionalFormatting>
  <conditionalFormatting sqref="S88:S94">
    <cfRule type="cellIs" priority="7" dxfId="1" operator="greaterThan" stopIfTrue="1">
      <formula>584</formula>
    </cfRule>
    <cfRule type="cellIs" priority="8" dxfId="0" operator="between" stopIfTrue="1">
      <formula>581</formula>
      <formula>584</formula>
    </cfRule>
  </conditionalFormatting>
  <conditionalFormatting sqref="S96:S114">
    <cfRule type="cellIs" priority="5" dxfId="1" operator="greaterThan" stopIfTrue="1">
      <formula>587</formula>
    </cfRule>
    <cfRule type="cellIs" priority="6" dxfId="0" operator="between" stopIfTrue="1">
      <formula>584</formula>
      <formula>587</formula>
    </cfRule>
  </conditionalFormatting>
  <conditionalFormatting sqref="S131:S136">
    <cfRule type="cellIs" priority="1" dxfId="1" operator="greaterThan" stopIfTrue="1">
      <formula>569</formula>
    </cfRule>
    <cfRule type="cellIs" priority="2" dxfId="0" operator="between" stopIfTrue="1">
      <formula>565</formula>
      <formula>569</formula>
    </cfRule>
  </conditionalFormatting>
  <printOptions/>
  <pageMargins left="0.2755905511811024" right="0.4724409448818898" top="0.9448818897637796" bottom="0.6692913385826772" header="0.2755905511811024" footer="0.5118110236220472"/>
  <pageSetup fitToHeight="0" fitToWidth="1" horizontalDpi="300" verticalDpi="300" orientation="portrait" paperSize="9" scale="53" r:id="rId2"/>
  <headerFooter alignWithMargins="0">
    <oddHeader>&amp;C&amp;"MS Sans Serif,Fett"&amp;24 2009 - Ergebnisse der 1.KK-Landesrunde&amp;R&amp;8E.Hillinger</oddHeader>
    <oddFooter>&amp;L&amp;5&amp;Z/&amp;F/&amp;A&amp;RSeite &amp;N/&amp;P</oddFooter>
  </headerFooter>
  <rowBreaks count="2" manualBreakCount="2">
    <brk id="37" max="255" man="1"/>
    <brk id="9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Elisabeth Hillinger</cp:lastModifiedBy>
  <cp:lastPrinted>2009-05-18T07:42:22Z</cp:lastPrinted>
  <dcterms:created xsi:type="dcterms:W3CDTF">2009-05-02T21:41:56Z</dcterms:created>
  <dcterms:modified xsi:type="dcterms:W3CDTF">2009-05-18T07:43:16Z</dcterms:modified>
  <cp:category/>
  <cp:version/>
  <cp:contentType/>
  <cp:contentStatus/>
</cp:coreProperties>
</file>